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35" windowWidth="14355" windowHeight="37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P23" i="1" l="1"/>
  <c r="P22" i="1"/>
  <c r="O19" i="1"/>
  <c r="N19" i="1"/>
  <c r="K19" i="1"/>
  <c r="L19" i="1"/>
  <c r="M19" i="1"/>
  <c r="H19" i="1"/>
  <c r="I19" i="1"/>
  <c r="J19" i="1"/>
  <c r="G19" i="1"/>
  <c r="F19" i="1"/>
  <c r="E19" i="1"/>
  <c r="D19" i="1"/>
  <c r="C19" i="1"/>
  <c r="B19" i="1"/>
  <c r="M12" i="1"/>
  <c r="L12" i="1"/>
  <c r="K12" i="1"/>
  <c r="J12" i="1"/>
  <c r="I12" i="1"/>
  <c r="H12" i="1"/>
  <c r="G12" i="1"/>
  <c r="F12" i="1"/>
  <c r="E12" i="1"/>
  <c r="Q12" i="1" s="1"/>
  <c r="D12" i="1"/>
  <c r="C12" i="1"/>
  <c r="B12" i="1"/>
  <c r="P12" i="1" s="1"/>
  <c r="N12" i="1" l="1"/>
  <c r="O12" i="1"/>
  <c r="Q17" i="1" l="1"/>
  <c r="P17" i="1"/>
  <c r="O17" i="1"/>
  <c r="N17" i="1"/>
  <c r="Q16" i="1" l="1"/>
  <c r="P16" i="1"/>
  <c r="O16" i="1"/>
  <c r="N16" i="1"/>
  <c r="Q15" i="1"/>
  <c r="P15" i="1"/>
  <c r="O15" i="1"/>
  <c r="N15" i="1"/>
  <c r="Q14" i="1"/>
  <c r="P14" i="1"/>
  <c r="O14" i="1"/>
  <c r="N14" i="1"/>
  <c r="Q13" i="1" l="1"/>
  <c r="P13" i="1"/>
  <c r="O13" i="1"/>
  <c r="N13" i="1"/>
  <c r="N18" i="1"/>
  <c r="O18" i="1" s="1"/>
  <c r="P18" i="1" s="1"/>
  <c r="Q18" i="1"/>
  <c r="Q11" i="1"/>
  <c r="P11" i="1"/>
  <c r="O11" i="1"/>
  <c r="N11" i="1"/>
  <c r="Q10" i="1"/>
  <c r="P10" i="1"/>
  <c r="O10" i="1"/>
  <c r="N10" i="1"/>
  <c r="Q5" i="1"/>
  <c r="P5" i="1"/>
  <c r="O5" i="1"/>
  <c r="N5" i="1"/>
  <c r="Q9" i="1"/>
  <c r="P9" i="1"/>
  <c r="O9" i="1"/>
  <c r="N9" i="1"/>
  <c r="N7" i="1"/>
  <c r="O7" i="1"/>
  <c r="P7" i="1"/>
  <c r="Q7" i="1"/>
</calcChain>
</file>

<file path=xl/sharedStrings.xml><?xml version="1.0" encoding="utf-8"?>
<sst xmlns="http://schemas.openxmlformats.org/spreadsheetml/2006/main" count="26" uniqueCount="23">
  <si>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</si>
  <si>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</si>
  <si>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</si>
  <si>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</si>
  <si>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</si>
  <si>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</si>
  <si>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</si>
  <si>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</si>
  <si>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</si>
  <si>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</si>
  <si>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</si>
  <si>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</si>
  <si>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</si>
  <si>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</si>
  <si>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</si>
  <si>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</si>
  <si>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</si>
  <si>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</si>
  <si>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</si>
  <si>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</si>
  <si>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Fonte: Escritorio  Local de JAPARATUBA</t>
  </si>
  <si>
    <t>...</t>
  </si>
  <si>
    <t>ESLOC  SANTO AMARO DAS BROTAS  SERIE HISTORICA 2008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</si>
</sst>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(* #,##0.0_);_(* \(#,##0.0\);_(* \-??_);_(@_)"/>
    <numFmt numFmtId="167" formatCode="#,##0.0_ ;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164" fontId="3" fillId="3" borderId="1" xfId="1" applyNumberFormat="1" applyFont="1" applyFill="1" applyBorder="1" applyAlignment="1" applyProtection="1">
      <alignment horizontal="right"/>
    </xf>
    <xf numFmtId="165" fontId="4" fillId="0" borderId="1" xfId="0" applyNumberFormat="1" applyFont="1" applyBorder="1" applyAlignment="1">
      <alignment horizontal="right"/>
    </xf>
    <xf numFmtId="0" fontId="0" fillId="0" borderId="7" xfId="0" applyBorder="1"/>
    <xf numFmtId="0" fontId="0" fillId="0" borderId="5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Border="1"/>
    <xf numFmtId="165" fontId="4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4" borderId="1" xfId="1" applyNumberFormat="1" applyFont="1" applyFill="1" applyBorder="1" applyAlignment="1" applyProtection="1">
      <alignment horizontal="right"/>
      <protection locked="0"/>
    </xf>
    <xf numFmtId="164" fontId="2" fillId="4" borderId="1" xfId="1" applyNumberFormat="1" applyFont="1" applyFill="1" applyBorder="1" applyAlignment="1" applyProtection="1">
      <alignment horizontal="right"/>
      <protection locked="0" hidden="1"/>
    </xf>
    <xf numFmtId="0" fontId="4" fillId="0" borderId="9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 applyProtection="1"/>
    <xf numFmtId="0" fontId="0" fillId="0" borderId="1" xfId="0" applyBorder="1" applyAlignment="1"/>
    <xf numFmtId="165" fontId="4" fillId="0" borderId="0" xfId="0" applyNumberFormat="1" applyFont="1" applyBorder="1" applyAlignment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164" fontId="5" fillId="0" borderId="1" xfId="1" applyNumberFormat="1" applyFont="1" applyFill="1" applyBorder="1" applyAlignment="1" applyProtection="1">
      <alignment horizontal="center"/>
    </xf>
    <xf numFmtId="165" fontId="0" fillId="0" borderId="9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4" fontId="2" fillId="2" borderId="1" xfId="1" applyNumberFormat="1" applyFont="1" applyFill="1" applyBorder="1" applyAlignment="1" applyProtection="1"/>
    <xf numFmtId="0" fontId="0" fillId="0" borderId="0" xfId="0" applyBorder="1" applyAlignment="1"/>
    <xf numFmtId="165" fontId="0" fillId="0" borderId="0" xfId="0" applyNumberFormat="1"/>
    <xf numFmtId="167" fontId="4" fillId="0" borderId="1" xfId="1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M2" sqref="M2"/>
    </sheetView>
  </sheetViews>
  <sheetFormatPr defaultRowHeight="15" x14ac:dyDescent="0.25"/>
  <cols>
    <col min="14" max="14" width="10.28515625" customWidth="1"/>
    <col min="16" max="16" width="11" bestFit="1" customWidth="1"/>
    <col min="17" max="17" width="10.85546875" customWidth="1"/>
  </cols>
  <sheetData>
    <row r="1" spans="1:17" x14ac:dyDescent="0.25">
      <c r="A1" t="s">
        <v>22</v>
      </c>
    </row>
    <row r="2" spans="1:17" ht="15.75" thickBot="1" x14ac:dyDescent="0.3"/>
    <row r="3" spans="1:17" ht="15.75" thickBot="1" x14ac:dyDescent="0.3">
      <c r="A3" s="31" t="s">
        <v>0</v>
      </c>
      <c r="B3" s="6"/>
      <c r="C3" s="6"/>
      <c r="D3" s="6"/>
      <c r="E3" s="6"/>
      <c r="F3" s="6"/>
      <c r="G3" s="6" t="s">
        <v>17</v>
      </c>
      <c r="H3" s="6"/>
      <c r="I3" s="6"/>
      <c r="J3" s="6"/>
      <c r="K3" s="6"/>
      <c r="L3" s="6"/>
      <c r="M3" s="6"/>
      <c r="N3" s="1"/>
      <c r="O3" s="1"/>
      <c r="P3" s="1"/>
      <c r="Q3" s="2"/>
    </row>
    <row r="4" spans="1:17" x14ac:dyDescent="0.25">
      <c r="A4" s="32"/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8" t="s">
        <v>13</v>
      </c>
      <c r="O4" s="8" t="s">
        <v>14</v>
      </c>
      <c r="P4" s="8" t="s">
        <v>15</v>
      </c>
      <c r="Q4" s="9" t="s">
        <v>16</v>
      </c>
    </row>
    <row r="5" spans="1:17" x14ac:dyDescent="0.25">
      <c r="A5" s="28">
        <v>2008</v>
      </c>
      <c r="B5" s="23">
        <v>31</v>
      </c>
      <c r="C5" s="23">
        <v>130</v>
      </c>
      <c r="D5" s="23">
        <v>223</v>
      </c>
      <c r="E5" s="23">
        <v>290</v>
      </c>
      <c r="F5" s="23">
        <v>718</v>
      </c>
      <c r="G5" s="23">
        <v>227.3</v>
      </c>
      <c r="H5" s="23">
        <v>230</v>
      </c>
      <c r="I5" s="23">
        <v>217</v>
      </c>
      <c r="J5" s="23">
        <v>39</v>
      </c>
      <c r="K5" s="23">
        <v>37.200000000000003</v>
      </c>
      <c r="L5" s="23">
        <v>7.3</v>
      </c>
      <c r="M5" s="23" t="s">
        <v>21</v>
      </c>
      <c r="N5" s="20">
        <f t="shared" ref="N5" si="0">SUM(B5:M5)</f>
        <v>2149.8000000000002</v>
      </c>
      <c r="O5" s="20">
        <f t="shared" ref="O5" si="1">AVERAGE(B5:M5)</f>
        <v>195.43636363636367</v>
      </c>
      <c r="P5" s="20">
        <f t="shared" ref="P5" si="2">MIN(B5:M5)</f>
        <v>7.3</v>
      </c>
      <c r="Q5" s="20">
        <f t="shared" ref="Q5" si="3">MAX(B5:M5)</f>
        <v>718</v>
      </c>
    </row>
    <row r="6" spans="1:17" x14ac:dyDescent="0.25">
      <c r="A6" s="19">
        <v>2009</v>
      </c>
      <c r="B6" s="24">
        <v>26.5</v>
      </c>
      <c r="C6" s="25">
        <v>86</v>
      </c>
      <c r="D6" s="25">
        <v>31</v>
      </c>
      <c r="E6" s="24">
        <v>152.80000000000001</v>
      </c>
      <c r="F6" s="25">
        <v>0</v>
      </c>
      <c r="G6" s="24">
        <v>296.60000000000002</v>
      </c>
      <c r="H6" s="24">
        <v>222.9</v>
      </c>
      <c r="I6" s="24">
        <v>323.39999999999998</v>
      </c>
      <c r="J6" s="24">
        <v>155.80000000000001</v>
      </c>
      <c r="K6" s="24">
        <v>296.60000000000002</v>
      </c>
      <c r="L6" s="24">
        <v>222.9</v>
      </c>
      <c r="M6" s="24">
        <v>323.39999999999998</v>
      </c>
      <c r="N6" s="7">
        <v>155.19999999999999</v>
      </c>
      <c r="O6" s="16">
        <v>31</v>
      </c>
      <c r="P6" s="16">
        <v>0</v>
      </c>
      <c r="Q6" s="16">
        <v>191</v>
      </c>
    </row>
    <row r="7" spans="1:17" x14ac:dyDescent="0.25">
      <c r="A7" s="19">
        <v>2010</v>
      </c>
      <c r="B7" s="26">
        <v>28.4</v>
      </c>
      <c r="C7" s="26">
        <v>96.7</v>
      </c>
      <c r="D7" s="26">
        <v>50</v>
      </c>
      <c r="E7" s="26">
        <v>482.3</v>
      </c>
      <c r="F7" s="26">
        <v>171.4</v>
      </c>
      <c r="G7" s="26">
        <v>429.7</v>
      </c>
      <c r="H7" s="26">
        <v>222.6</v>
      </c>
      <c r="I7" s="26">
        <v>158.6</v>
      </c>
      <c r="J7" s="26">
        <v>155.19999999999999</v>
      </c>
      <c r="K7" s="26">
        <v>115</v>
      </c>
      <c r="L7" s="26">
        <v>12.2</v>
      </c>
      <c r="M7" s="26">
        <v>4.0999999999999996</v>
      </c>
      <c r="N7" s="17">
        <f>SUM(B7:M7)</f>
        <v>1926.1999999999998</v>
      </c>
      <c r="O7" s="17">
        <f t="shared" ref="O7" si="4">AVERAGE(B7:M7)</f>
        <v>160.51666666666665</v>
      </c>
      <c r="P7" s="17">
        <f>MIN(B7:L7)</f>
        <v>12.2</v>
      </c>
      <c r="Q7" s="17">
        <f t="shared" ref="Q7" si="5">MAX(B7:M7)</f>
        <v>482.3</v>
      </c>
    </row>
    <row r="8" spans="1:17" x14ac:dyDescent="0.25">
      <c r="A8" s="19">
        <v>2011</v>
      </c>
      <c r="B8" s="26">
        <v>73.2</v>
      </c>
      <c r="C8" s="26">
        <v>281.5</v>
      </c>
      <c r="D8" s="26">
        <v>154</v>
      </c>
      <c r="E8" s="26">
        <v>619.9</v>
      </c>
      <c r="F8" s="26">
        <v>479.8</v>
      </c>
      <c r="G8" s="26">
        <v>217.2</v>
      </c>
      <c r="H8" s="26">
        <v>365.5</v>
      </c>
      <c r="I8" s="26">
        <v>170.2</v>
      </c>
      <c r="J8" s="26">
        <v>66.900000000000006</v>
      </c>
      <c r="K8" s="26">
        <v>173.3</v>
      </c>
      <c r="L8" s="26">
        <v>140.6</v>
      </c>
      <c r="M8" s="26">
        <v>3.5</v>
      </c>
      <c r="N8" s="17">
        <v>2745.6</v>
      </c>
      <c r="O8" s="17">
        <v>228.8</v>
      </c>
      <c r="P8" s="17">
        <v>3.5</v>
      </c>
      <c r="Q8" s="17">
        <v>619.9</v>
      </c>
    </row>
    <row r="9" spans="1:17" x14ac:dyDescent="0.25">
      <c r="A9" s="19">
        <v>2012</v>
      </c>
      <c r="B9" s="25">
        <v>136.5</v>
      </c>
      <c r="C9" s="25">
        <v>57</v>
      </c>
      <c r="D9" s="25">
        <v>30.2</v>
      </c>
      <c r="E9" s="25">
        <v>204.4</v>
      </c>
      <c r="F9" s="25">
        <v>144.1</v>
      </c>
      <c r="G9" s="25">
        <v>211.4</v>
      </c>
      <c r="H9" s="25">
        <v>144.19999999999999</v>
      </c>
      <c r="I9" s="25">
        <v>153.5</v>
      </c>
      <c r="J9" s="25">
        <v>96.8</v>
      </c>
      <c r="K9" s="25">
        <v>3.9</v>
      </c>
      <c r="L9" s="26">
        <v>10.8</v>
      </c>
      <c r="M9" s="26">
        <v>1.5</v>
      </c>
      <c r="N9" s="17">
        <f t="shared" ref="N9" si="6">SUM(B9:M9)</f>
        <v>1194.3</v>
      </c>
      <c r="O9" s="17">
        <f>AVERAGE(B9:M9)</f>
        <v>99.524999999999991</v>
      </c>
      <c r="P9" s="17">
        <f t="shared" ref="P9:P12" si="7">MIN(B9:M9)</f>
        <v>1.5</v>
      </c>
      <c r="Q9" s="17">
        <f t="shared" ref="Q9:Q12" si="8">MAX(B9:M9)</f>
        <v>211.4</v>
      </c>
    </row>
    <row r="10" spans="1:17" x14ac:dyDescent="0.25">
      <c r="A10" s="19">
        <v>2013</v>
      </c>
      <c r="B10" s="27">
        <v>16.8</v>
      </c>
      <c r="C10" s="27">
        <v>22</v>
      </c>
      <c r="D10" s="27">
        <v>13.4</v>
      </c>
      <c r="E10" s="27">
        <v>367.7</v>
      </c>
      <c r="F10" s="27">
        <v>363.9</v>
      </c>
      <c r="G10" s="27">
        <v>235.9</v>
      </c>
      <c r="H10" s="27">
        <v>360.8</v>
      </c>
      <c r="I10" s="27">
        <v>132.1</v>
      </c>
      <c r="J10" s="27">
        <v>54.6</v>
      </c>
      <c r="K10" s="27">
        <v>210.5</v>
      </c>
      <c r="L10" s="27">
        <v>117.4</v>
      </c>
      <c r="M10" s="27">
        <v>39.700000000000003</v>
      </c>
      <c r="N10" s="3">
        <f t="shared" ref="N10:N12" si="9">SUM(B10:M10)</f>
        <v>1934.8</v>
      </c>
      <c r="O10" s="3">
        <f t="shared" ref="O10:O12" si="10">AVERAGE(B10:M10)</f>
        <v>161.23333333333332</v>
      </c>
      <c r="P10" s="3">
        <f t="shared" si="7"/>
        <v>13.4</v>
      </c>
      <c r="Q10" s="3">
        <f t="shared" si="8"/>
        <v>367.7</v>
      </c>
    </row>
    <row r="11" spans="1:17" x14ac:dyDescent="0.25">
      <c r="A11" s="19">
        <v>2014</v>
      </c>
      <c r="B11" s="27">
        <v>9</v>
      </c>
      <c r="C11" s="27">
        <v>48.4</v>
      </c>
      <c r="D11" s="27">
        <v>131.6</v>
      </c>
      <c r="E11" s="27">
        <v>214.9</v>
      </c>
      <c r="F11" s="27">
        <v>269.5</v>
      </c>
      <c r="G11" s="27">
        <v>219.3</v>
      </c>
      <c r="H11" s="27">
        <v>189.4</v>
      </c>
      <c r="I11" s="27">
        <v>84.4</v>
      </c>
      <c r="J11" s="27">
        <v>150.9</v>
      </c>
      <c r="K11" s="27">
        <v>73.7</v>
      </c>
      <c r="L11" s="27">
        <v>176.9</v>
      </c>
      <c r="M11" s="27">
        <v>7.8</v>
      </c>
      <c r="N11" s="3">
        <f t="shared" si="9"/>
        <v>1575.8000000000004</v>
      </c>
      <c r="O11" s="3">
        <f t="shared" si="10"/>
        <v>131.31666666666669</v>
      </c>
      <c r="P11" s="3">
        <f t="shared" si="7"/>
        <v>7.8</v>
      </c>
      <c r="Q11" s="3">
        <f t="shared" si="8"/>
        <v>269.5</v>
      </c>
    </row>
    <row r="12" spans="1:17" x14ac:dyDescent="0.25">
      <c r="A12" s="19">
        <v>2015</v>
      </c>
      <c r="B12" s="13">
        <f t="shared" ref="B12:M12" si="11">AVERAGE(B13:B13)</f>
        <v>152.6</v>
      </c>
      <c r="C12" s="13">
        <f t="shared" si="11"/>
        <v>55.5</v>
      </c>
      <c r="D12" s="13">
        <f t="shared" si="11"/>
        <v>81.7</v>
      </c>
      <c r="E12" s="13">
        <f t="shared" si="11"/>
        <v>53.7</v>
      </c>
      <c r="F12" s="13">
        <f t="shared" si="11"/>
        <v>143.19999999999999</v>
      </c>
      <c r="G12" s="13">
        <f t="shared" si="11"/>
        <v>181.7</v>
      </c>
      <c r="H12" s="13">
        <f t="shared" si="11"/>
        <v>95.5</v>
      </c>
      <c r="I12" s="13">
        <f t="shared" si="11"/>
        <v>43.2</v>
      </c>
      <c r="J12" s="13">
        <f t="shared" si="11"/>
        <v>51.8</v>
      </c>
      <c r="K12" s="14">
        <f t="shared" si="11"/>
        <v>13.3</v>
      </c>
      <c r="L12" s="14">
        <f t="shared" si="11"/>
        <v>14.4</v>
      </c>
      <c r="M12" s="14">
        <f t="shared" si="11"/>
        <v>20.100000000000001</v>
      </c>
      <c r="N12" s="3">
        <f t="shared" si="9"/>
        <v>906.69999999999993</v>
      </c>
      <c r="O12" s="3">
        <f t="shared" si="10"/>
        <v>75.558333333333323</v>
      </c>
      <c r="P12" s="3">
        <f t="shared" si="7"/>
        <v>13.3</v>
      </c>
      <c r="Q12" s="3">
        <f t="shared" si="8"/>
        <v>181.7</v>
      </c>
    </row>
    <row r="13" spans="1:17" x14ac:dyDescent="0.25">
      <c r="A13" s="19">
        <v>2016</v>
      </c>
      <c r="B13" s="21">
        <v>152.6</v>
      </c>
      <c r="C13" s="21">
        <v>55.5</v>
      </c>
      <c r="D13" s="21">
        <v>81.7</v>
      </c>
      <c r="E13" s="21">
        <v>53.7</v>
      </c>
      <c r="F13" s="21">
        <v>143.19999999999999</v>
      </c>
      <c r="G13" s="21">
        <v>181.7</v>
      </c>
      <c r="H13" s="21">
        <v>95.5</v>
      </c>
      <c r="I13" s="21">
        <v>43.2</v>
      </c>
      <c r="J13" s="21">
        <v>51.8</v>
      </c>
      <c r="K13" s="21">
        <v>13.3</v>
      </c>
      <c r="L13" s="21">
        <v>14.4</v>
      </c>
      <c r="M13" s="22">
        <v>20.100000000000001</v>
      </c>
      <c r="N13" s="21">
        <f t="shared" ref="N13" si="12">SUM(A13:M13)</f>
        <v>2922.6999999999994</v>
      </c>
      <c r="O13" s="3">
        <f t="shared" ref="O13:O17" si="13">AVERAGE(B13:M13)</f>
        <v>75.558333333333323</v>
      </c>
      <c r="P13" s="3">
        <f t="shared" ref="P13:P17" si="14">MIN(B13:M13)</f>
        <v>13.3</v>
      </c>
      <c r="Q13" s="3">
        <f t="shared" ref="Q13:Q18" si="15">MAX(B13:M13)</f>
        <v>181.7</v>
      </c>
    </row>
    <row r="14" spans="1:17" x14ac:dyDescent="0.25">
      <c r="A14" s="19">
        <v>2017</v>
      </c>
      <c r="B14" s="27">
        <v>7.2</v>
      </c>
      <c r="C14" s="27">
        <v>42.9</v>
      </c>
      <c r="D14" s="27">
        <v>5.6</v>
      </c>
      <c r="E14" s="27">
        <v>254.9</v>
      </c>
      <c r="F14" s="27">
        <v>329.1</v>
      </c>
      <c r="G14" s="27">
        <v>344.3</v>
      </c>
      <c r="H14" s="27">
        <v>156.69999999999999</v>
      </c>
      <c r="I14" s="27">
        <v>229.7</v>
      </c>
      <c r="J14" s="27">
        <v>296.3</v>
      </c>
      <c r="K14" s="27">
        <v>88.9</v>
      </c>
      <c r="L14" s="27">
        <v>0</v>
      </c>
      <c r="M14" s="27">
        <v>9.4</v>
      </c>
      <c r="N14" s="3">
        <f>SUM(B14:M14)</f>
        <v>1765.0000000000002</v>
      </c>
      <c r="O14" s="3">
        <f t="shared" si="13"/>
        <v>147.08333333333334</v>
      </c>
      <c r="P14" s="3">
        <f t="shared" si="14"/>
        <v>0</v>
      </c>
      <c r="Q14" s="3">
        <f t="shared" si="15"/>
        <v>344.3</v>
      </c>
    </row>
    <row r="15" spans="1:17" x14ac:dyDescent="0.25">
      <c r="A15" s="19">
        <v>2018</v>
      </c>
      <c r="B15" s="27">
        <v>35.6</v>
      </c>
      <c r="C15" s="27">
        <v>87.3</v>
      </c>
      <c r="D15" s="27">
        <v>31.2</v>
      </c>
      <c r="E15" s="27">
        <v>209.7</v>
      </c>
      <c r="F15" s="27">
        <v>198</v>
      </c>
      <c r="G15" s="27">
        <v>207.6</v>
      </c>
      <c r="H15" s="27">
        <v>184.2</v>
      </c>
      <c r="I15" s="27">
        <v>49</v>
      </c>
      <c r="J15" s="27">
        <v>27</v>
      </c>
      <c r="K15" s="27">
        <v>4.2</v>
      </c>
      <c r="L15" s="27">
        <v>4.7</v>
      </c>
      <c r="M15" s="27">
        <v>15.8</v>
      </c>
      <c r="N15" s="3">
        <f t="shared" ref="N15:N16" si="16">SUM(B15:M15)</f>
        <v>1054.3</v>
      </c>
      <c r="O15" s="3">
        <f t="shared" si="13"/>
        <v>87.858333333333334</v>
      </c>
      <c r="P15" s="3">
        <f t="shared" si="14"/>
        <v>4.2</v>
      </c>
      <c r="Q15" s="3">
        <f t="shared" si="15"/>
        <v>209.7</v>
      </c>
    </row>
    <row r="16" spans="1:17" x14ac:dyDescent="0.25">
      <c r="A16" s="19">
        <v>2019</v>
      </c>
      <c r="B16" s="27">
        <v>47.9</v>
      </c>
      <c r="C16" s="27">
        <v>135.6</v>
      </c>
      <c r="D16" s="27">
        <v>284</v>
      </c>
      <c r="E16" s="27">
        <v>70.400000000000006</v>
      </c>
      <c r="F16" s="27">
        <v>198.5</v>
      </c>
      <c r="G16" s="27">
        <v>341.5</v>
      </c>
      <c r="H16" s="27">
        <v>399.6</v>
      </c>
      <c r="I16" s="27">
        <v>145.4</v>
      </c>
      <c r="J16" s="27">
        <v>66.400000000000006</v>
      </c>
      <c r="K16" s="18" t="s">
        <v>21</v>
      </c>
      <c r="L16" s="18" t="s">
        <v>21</v>
      </c>
      <c r="M16" s="18" t="s">
        <v>21</v>
      </c>
      <c r="N16" s="3">
        <f t="shared" si="16"/>
        <v>1689.3000000000002</v>
      </c>
      <c r="O16" s="3">
        <f t="shared" si="13"/>
        <v>187.70000000000002</v>
      </c>
      <c r="P16" s="3">
        <f t="shared" si="14"/>
        <v>47.9</v>
      </c>
      <c r="Q16" s="3">
        <f t="shared" si="15"/>
        <v>399.6</v>
      </c>
    </row>
    <row r="17" spans="1:17" x14ac:dyDescent="0.25">
      <c r="A17" s="19">
        <v>2020</v>
      </c>
      <c r="B17" s="27">
        <v>28.2</v>
      </c>
      <c r="C17" s="27">
        <v>150.30000000000001</v>
      </c>
      <c r="D17" s="27">
        <v>328.9</v>
      </c>
      <c r="E17" s="27">
        <v>300.39999999999998</v>
      </c>
      <c r="F17" s="27">
        <v>223.4</v>
      </c>
      <c r="G17" s="27">
        <v>285.60000000000002</v>
      </c>
      <c r="H17" s="27">
        <v>270.8</v>
      </c>
      <c r="I17" s="27">
        <v>67.8</v>
      </c>
      <c r="J17" s="27">
        <v>7.2</v>
      </c>
      <c r="K17" s="27">
        <v>12.1</v>
      </c>
      <c r="L17" s="27">
        <v>34.299999999999997</v>
      </c>
      <c r="M17" s="27">
        <v>18.5</v>
      </c>
      <c r="N17" s="3">
        <f t="shared" ref="N17" si="17">SUM(B17:M17)</f>
        <v>1727.5</v>
      </c>
      <c r="O17" s="3">
        <f t="shared" si="13"/>
        <v>143.95833333333334</v>
      </c>
      <c r="P17" s="3">
        <f t="shared" si="14"/>
        <v>7.2</v>
      </c>
      <c r="Q17" s="3">
        <f t="shared" si="15"/>
        <v>328.9</v>
      </c>
    </row>
    <row r="18" spans="1:17" x14ac:dyDescent="0.25">
      <c r="A18" s="19">
        <v>2021</v>
      </c>
      <c r="B18" s="27">
        <v>73.599999999999994</v>
      </c>
      <c r="C18" s="27">
        <v>38.6</v>
      </c>
      <c r="D18" s="27">
        <v>37.200000000000003</v>
      </c>
      <c r="E18" s="27">
        <v>184.9</v>
      </c>
      <c r="F18" s="27">
        <v>365.1</v>
      </c>
      <c r="G18" s="27">
        <v>143.30000000000001</v>
      </c>
      <c r="H18" s="27">
        <v>192.1</v>
      </c>
      <c r="I18" s="27">
        <v>71</v>
      </c>
      <c r="J18" s="27">
        <v>34.799999999999997</v>
      </c>
      <c r="K18" s="27">
        <v>15.7</v>
      </c>
      <c r="L18" s="27">
        <v>9.4</v>
      </c>
      <c r="M18" s="27">
        <v>16.8</v>
      </c>
      <c r="N18" s="3">
        <f t="shared" ref="N18" si="18">SUM(B18:M18)</f>
        <v>1182.5</v>
      </c>
      <c r="O18" s="3">
        <f t="shared" ref="O18" si="19">AVERAGE(A18:N18)</f>
        <v>313.28571428571428</v>
      </c>
      <c r="P18" s="3">
        <f t="shared" ref="P18" si="20">MIN(A18:O18)</f>
        <v>9.4</v>
      </c>
      <c r="Q18" s="3">
        <f t="shared" si="15"/>
        <v>365.1</v>
      </c>
    </row>
    <row r="19" spans="1:17" x14ac:dyDescent="0.25">
      <c r="A19" s="5" t="s">
        <v>18</v>
      </c>
      <c r="B19" s="4">
        <f t="shared" ref="B19:G19" si="21">AVERAGE(B5:B18)</f>
        <v>58.507142857142867</v>
      </c>
      <c r="C19" s="4">
        <f t="shared" si="21"/>
        <v>91.949999999999974</v>
      </c>
      <c r="D19" s="4">
        <f t="shared" si="21"/>
        <v>105.96428571428574</v>
      </c>
      <c r="E19" s="4">
        <f t="shared" si="21"/>
        <v>247.12142857142857</v>
      </c>
      <c r="F19" s="4">
        <f t="shared" si="21"/>
        <v>267.65714285714279</v>
      </c>
      <c r="G19" s="4">
        <f t="shared" si="21"/>
        <v>251.65000000000003</v>
      </c>
      <c r="H19" s="4">
        <f t="shared" ref="H19:J19" si="22">AVERAGE(H5:H18)</f>
        <v>223.55714285714285</v>
      </c>
      <c r="I19" s="4">
        <f t="shared" si="22"/>
        <v>134.89285714285717</v>
      </c>
      <c r="J19" s="4">
        <f t="shared" si="22"/>
        <v>89.607142857142861</v>
      </c>
      <c r="K19" s="4">
        <f>AVERAGE(K5:K18)</f>
        <v>81.361538461538458</v>
      </c>
      <c r="L19" s="4">
        <f t="shared" ref="L19" si="23">AVERAGE(L5:L18)</f>
        <v>58.869230769230768</v>
      </c>
      <c r="M19" s="4">
        <f t="shared" ref="M19" si="24">AVERAGE(M5:M18)</f>
        <v>40.058333333333337</v>
      </c>
      <c r="N19" s="4">
        <f>AVERAGE(N5:N18)</f>
        <v>1637.8357142857144</v>
      </c>
      <c r="O19" s="4">
        <f>AVERAGE(O5:O18)</f>
        <v>145.63074366110081</v>
      </c>
      <c r="P19" s="30">
        <v>0</v>
      </c>
      <c r="Q19" s="4">
        <v>718</v>
      </c>
    </row>
    <row r="20" spans="1:17" x14ac:dyDescent="0.25">
      <c r="A20" s="10" t="s">
        <v>20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t="s">
        <v>19</v>
      </c>
      <c r="P21" s="12"/>
    </row>
    <row r="22" spans="1:17" x14ac:dyDescent="0.25">
      <c r="P22" s="29">
        <f>MIN(P5:P18)</f>
        <v>0</v>
      </c>
    </row>
    <row r="23" spans="1:17" x14ac:dyDescent="0.25">
      <c r="P23" s="29">
        <f>MIN(P5:P18)</f>
        <v>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2024-09-23T14:09:27Z</dcterms:modified>
</cp:coreProperties>
</file>