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75" windowWidth="14355" windowHeight="3840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R22" i="1" l="1"/>
  <c r="Q22" i="1"/>
  <c r="P22" i="1"/>
  <c r="O22" i="1"/>
  <c r="D23" i="1" l="1"/>
  <c r="E23" i="1"/>
  <c r="F23" i="1"/>
  <c r="G23" i="1"/>
  <c r="H23" i="1"/>
  <c r="I23" i="1"/>
  <c r="J23" i="1"/>
  <c r="K23" i="1"/>
  <c r="L23" i="1"/>
  <c r="M23" i="1"/>
  <c r="N23" i="1"/>
  <c r="C23" i="1"/>
  <c r="R21" i="1" l="1"/>
  <c r="Q21" i="1"/>
  <c r="P21" i="1"/>
  <c r="O21" i="1"/>
  <c r="R20" i="1" l="1"/>
  <c r="Q20" i="1"/>
  <c r="P20" i="1"/>
  <c r="O20" i="1"/>
  <c r="R19" i="1" l="1"/>
  <c r="R23" i="1" s="1"/>
  <c r="Q19" i="1"/>
  <c r="Q23" i="1" s="1"/>
  <c r="P19" i="1"/>
  <c r="P23" i="1" s="1"/>
  <c r="O19" i="1"/>
  <c r="O23" i="1" s="1"/>
</calcChain>
</file>

<file path=xl/sharedStrings.xml><?xml version="1.0" encoding="utf-8"?>
<sst xmlns="http://schemas.openxmlformats.org/spreadsheetml/2006/main" count="121" uniqueCount="26">
  <si>
    <t>ANO</t>
  </si>
  <si>
    <t>JAN</t>
  </si>
  <si>
    <t>FEV</t>
  </si>
  <si>
    <t>MAR</t>
  </si>
  <si>
    <t>ABRI</t>
  </si>
  <si>
    <t>MAIO</t>
  </si>
  <si>
    <t>JUN</t>
  </si>
  <si>
    <t>JULH</t>
  </si>
  <si>
    <t>AGOS</t>
  </si>
  <si>
    <t>SET</t>
  </si>
  <si>
    <t>OUT</t>
  </si>
  <si>
    <t>NOV</t>
  </si>
  <si>
    <t>DEZ</t>
  </si>
  <si>
    <t>ACUM</t>
  </si>
  <si>
    <t>MED</t>
  </si>
  <si>
    <t>MIN</t>
  </si>
  <si>
    <t>MAX</t>
  </si>
  <si>
    <t>MESES</t>
  </si>
  <si>
    <t>MÉDIA</t>
  </si>
  <si>
    <t>ELABORAÇÃO: ASPLAN</t>
  </si>
  <si>
    <t>Fonte: Escritorio  Local de Malhador/Itabaina</t>
  </si>
  <si>
    <t>...</t>
  </si>
  <si>
    <t xml:space="preserve">  ...</t>
  </si>
  <si>
    <t>0,0</t>
  </si>
  <si>
    <t>obs:(...) sem informação ano 2010 a 2016 e  2019 a 2022</t>
  </si>
  <si>
    <t>SERIE HISTORICA MOITA BONITA  PLUVIOSIDADE 1995-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</si>
</sst>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0.0"/>
    <numFmt numFmtId="165" formatCode="_(* #,##0.0_);_(* \(#,##0.0\);_(* &quot;-&quot;??_);_(@_)"/>
    <numFmt numFmtId="166" formatCode="#,##0.0_);\(#,##0.0\)"/>
    <numFmt numFmtId="167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name val="Arial"/>
    </font>
    <font>
      <sz val="9"/>
      <name val="Arial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164" fontId="5" fillId="0" borderId="1" xfId="1" applyNumberFormat="1" applyFont="1" applyFill="1" applyBorder="1" applyAlignment="1">
      <alignment horizontal="right"/>
    </xf>
    <xf numFmtId="0" fontId="0" fillId="0" borderId="5" xfId="0" applyBorder="1"/>
    <xf numFmtId="0" fontId="0" fillId="0" borderId="3" xfId="0" applyBorder="1"/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0" xfId="0" applyBorder="1"/>
    <xf numFmtId="164" fontId="0" fillId="0" borderId="0" xfId="0" applyNumberFormat="1"/>
    <xf numFmtId="164" fontId="4" fillId="0" borderId="1" xfId="0" applyNumberFormat="1" applyFont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/>
    <xf numFmtId="0" fontId="0" fillId="0" borderId="7" xfId="0" applyBorder="1" applyAlignment="1">
      <alignment horizontal="center"/>
    </xf>
    <xf numFmtId="164" fontId="4" fillId="0" borderId="1" xfId="0" applyNumberFormat="1" applyFont="1" applyBorder="1" applyAlignment="1"/>
    <xf numFmtId="164" fontId="5" fillId="0" borderId="1" xfId="1" applyNumberFormat="1" applyFont="1" applyFill="1" applyBorder="1" applyAlignment="1"/>
    <xf numFmtId="165" fontId="4" fillId="0" borderId="1" xfId="0" applyNumberFormat="1" applyFont="1" applyBorder="1" applyAlignment="1"/>
    <xf numFmtId="167" fontId="4" fillId="0" borderId="1" xfId="0" applyNumberFormat="1" applyFont="1" applyBorder="1" applyAlignment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165" fontId="5" fillId="0" borderId="1" xfId="1" applyNumberFormat="1" applyFont="1" applyFill="1" applyBorder="1" applyAlignment="1"/>
    <xf numFmtId="165" fontId="5" fillId="0" borderId="1" xfId="1" applyNumberFormat="1" applyFont="1" applyFill="1" applyBorder="1" applyAlignment="1">
      <alignment horizontal="right"/>
    </xf>
    <xf numFmtId="167" fontId="5" fillId="0" borderId="1" xfId="1" applyNumberFormat="1" applyFont="1" applyFill="1" applyBorder="1" applyAlignment="1">
      <alignment horizontal="right"/>
    </xf>
    <xf numFmtId="164" fontId="2" fillId="3" borderId="1" xfId="0" applyNumberFormat="1" applyFont="1" applyFill="1" applyBorder="1" applyAlignment="1" applyProtection="1"/>
    <xf numFmtId="166" fontId="2" fillId="3" borderId="1" xfId="0" applyNumberFormat="1" applyFont="1" applyFill="1" applyBorder="1" applyAlignment="1" applyProtection="1">
      <alignment horizontal="center"/>
    </xf>
    <xf numFmtId="165" fontId="3" fillId="0" borderId="1" xfId="1" applyNumberFormat="1" applyFont="1" applyFill="1" applyBorder="1" applyAlignment="1">
      <alignment horizontal="center"/>
    </xf>
    <xf numFmtId="164" fontId="6" fillId="0" borderId="1" xfId="1" applyNumberFormat="1" applyFont="1" applyFill="1" applyBorder="1" applyAlignment="1">
      <alignment horizontal="center"/>
    </xf>
    <xf numFmtId="165" fontId="6" fillId="0" borderId="1" xfId="1" applyNumberFormat="1" applyFont="1" applyFill="1" applyBorder="1" applyAlignment="1">
      <alignment horizontal="center"/>
    </xf>
    <xf numFmtId="165" fontId="2" fillId="0" borderId="1" xfId="1" applyNumberFormat="1" applyFont="1" applyFill="1" applyBorder="1" applyAlignment="1">
      <alignment horizontal="center"/>
    </xf>
    <xf numFmtId="164" fontId="2" fillId="0" borderId="1" xfId="1" applyNumberFormat="1" applyFont="1" applyFill="1" applyBorder="1" applyAlignment="1">
      <alignment horizontal="center"/>
    </xf>
    <xf numFmtId="165" fontId="7" fillId="0" borderId="1" xfId="1" applyNumberFormat="1" applyFont="1" applyFill="1" applyBorder="1" applyAlignment="1">
      <alignment horizontal="center"/>
    </xf>
    <xf numFmtId="164" fontId="7" fillId="0" borderId="1" xfId="1" applyNumberFormat="1" applyFont="1" applyFill="1" applyBorder="1" applyAlignment="1">
      <alignment horizontal="center"/>
    </xf>
    <xf numFmtId="167" fontId="7" fillId="0" borderId="1" xfId="1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/>
    </xf>
    <xf numFmtId="49" fontId="7" fillId="0" borderId="1" xfId="1" applyNumberFormat="1" applyFont="1" applyFill="1" applyBorder="1" applyAlignment="1">
      <alignment horizontal="center"/>
    </xf>
    <xf numFmtId="164" fontId="2" fillId="0" borderId="1" xfId="1" applyNumberFormat="1" applyFont="1" applyFill="1" applyBorder="1" applyAlignment="1" applyProtection="1">
      <alignment horizontal="center"/>
      <protection locked="0" hidden="1"/>
    </xf>
    <xf numFmtId="164" fontId="2" fillId="2" borderId="1" xfId="1" applyNumberFormat="1" applyFont="1" applyFill="1" applyBorder="1" applyAlignment="1" applyProtection="1">
      <alignment horizontal="center"/>
    </xf>
    <xf numFmtId="0" fontId="9" fillId="0" borderId="1" xfId="0" applyFont="1" applyBorder="1" applyAlignment="1">
      <alignment horizontal="center" vertical="center"/>
    </xf>
    <xf numFmtId="165" fontId="3" fillId="0" borderId="1" xfId="1" applyNumberFormat="1" applyFont="1" applyFill="1" applyBorder="1" applyAlignment="1" applyProtection="1"/>
    <xf numFmtId="164" fontId="3" fillId="3" borderId="1" xfId="0" applyNumberFormat="1" applyFont="1" applyFill="1" applyBorder="1" applyAlignment="1">
      <alignment horizontal="right"/>
    </xf>
    <xf numFmtId="164" fontId="3" fillId="3" borderId="1" xfId="1" applyNumberFormat="1" applyFont="1" applyFill="1" applyBorder="1" applyAlignment="1">
      <alignment horizontal="right"/>
    </xf>
    <xf numFmtId="165" fontId="3" fillId="0" borderId="1" xfId="1" applyNumberFormat="1" applyFont="1" applyFill="1" applyBorder="1" applyAlignment="1" applyProtection="1">
      <alignment horizontal="right"/>
    </xf>
    <xf numFmtId="164" fontId="3" fillId="0" borderId="1" xfId="1" applyNumberFormat="1" applyFont="1" applyFill="1" applyBorder="1" applyAlignment="1" applyProtection="1">
      <alignment horizontal="right"/>
    </xf>
    <xf numFmtId="0" fontId="10" fillId="0" borderId="0" xfId="0" applyFont="1"/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6"/>
  <sheetViews>
    <sheetView tabSelected="1" topLeftCell="A3" workbookViewId="0">
      <selection activeCell="T13" sqref="T13"/>
    </sheetView>
  </sheetViews>
  <sheetFormatPr defaultRowHeight="15" x14ac:dyDescent="0.25"/>
  <cols>
    <col min="15" max="15" width="10.28515625" customWidth="1"/>
    <col min="18" max="18" width="10.85546875" customWidth="1"/>
  </cols>
  <sheetData>
    <row r="1" spans="2:18" x14ac:dyDescent="0.25">
      <c r="B1" t="s">
        <v>25</v>
      </c>
    </row>
    <row r="2" spans="2:18" ht="15.75" thickBot="1" x14ac:dyDescent="0.3"/>
    <row r="3" spans="2:18" ht="15.75" thickBot="1" x14ac:dyDescent="0.3">
      <c r="B3" s="47" t="s">
        <v>0</v>
      </c>
      <c r="C3" s="3"/>
      <c r="D3" s="3"/>
      <c r="E3" s="3"/>
      <c r="F3" s="3"/>
      <c r="G3" s="3"/>
      <c r="H3" s="3" t="s">
        <v>17</v>
      </c>
      <c r="I3" s="3"/>
      <c r="J3" s="3"/>
      <c r="K3" s="3"/>
      <c r="L3" s="3"/>
      <c r="M3" s="3"/>
      <c r="N3" s="3"/>
      <c r="O3" s="3"/>
      <c r="P3" s="3"/>
      <c r="Q3" s="3"/>
      <c r="R3" s="12"/>
    </row>
    <row r="4" spans="2:18" x14ac:dyDescent="0.25">
      <c r="B4" s="48"/>
      <c r="C4" s="18" t="s">
        <v>1</v>
      </c>
      <c r="D4" s="19" t="s">
        <v>2</v>
      </c>
      <c r="E4" s="19" t="s">
        <v>3</v>
      </c>
      <c r="F4" s="19" t="s">
        <v>4</v>
      </c>
      <c r="G4" s="19" t="s">
        <v>5</v>
      </c>
      <c r="H4" s="19" t="s">
        <v>6</v>
      </c>
      <c r="I4" s="19" t="s">
        <v>7</v>
      </c>
      <c r="J4" s="19" t="s">
        <v>8</v>
      </c>
      <c r="K4" s="19" t="s">
        <v>9</v>
      </c>
      <c r="L4" s="19" t="s">
        <v>10</v>
      </c>
      <c r="M4" s="19" t="s">
        <v>11</v>
      </c>
      <c r="N4" s="20" t="s">
        <v>12</v>
      </c>
      <c r="O4" s="10" t="s">
        <v>13</v>
      </c>
      <c r="P4" s="5" t="s">
        <v>14</v>
      </c>
      <c r="Q4" s="5" t="s">
        <v>15</v>
      </c>
      <c r="R4" s="6" t="s">
        <v>16</v>
      </c>
    </row>
    <row r="5" spans="2:18" x14ac:dyDescent="0.25">
      <c r="B5" s="11">
        <v>1995</v>
      </c>
      <c r="C5" s="4" t="s">
        <v>21</v>
      </c>
      <c r="D5" s="4" t="s">
        <v>21</v>
      </c>
      <c r="E5" s="4" t="s">
        <v>21</v>
      </c>
      <c r="F5" s="4" t="s">
        <v>21</v>
      </c>
      <c r="G5" s="4" t="s">
        <v>21</v>
      </c>
      <c r="H5" s="4" t="s">
        <v>21</v>
      </c>
      <c r="I5" s="4" t="s">
        <v>21</v>
      </c>
      <c r="J5" s="4" t="s">
        <v>21</v>
      </c>
      <c r="K5" s="4" t="s">
        <v>21</v>
      </c>
      <c r="L5" s="4" t="s">
        <v>21</v>
      </c>
      <c r="M5" s="4" t="s">
        <v>21</v>
      </c>
      <c r="N5" s="4" t="s">
        <v>21</v>
      </c>
      <c r="O5" s="14">
        <v>1312</v>
      </c>
      <c r="P5" s="21" t="s">
        <v>21</v>
      </c>
      <c r="Q5" s="21" t="s">
        <v>21</v>
      </c>
      <c r="R5" s="21" t="s">
        <v>21</v>
      </c>
    </row>
    <row r="6" spans="2:18" x14ac:dyDescent="0.25">
      <c r="B6" s="11">
        <v>1996</v>
      </c>
      <c r="C6" s="4" t="s">
        <v>21</v>
      </c>
      <c r="D6" s="4" t="s">
        <v>21</v>
      </c>
      <c r="E6" s="4" t="s">
        <v>21</v>
      </c>
      <c r="F6" s="4" t="s">
        <v>21</v>
      </c>
      <c r="G6" s="4" t="s">
        <v>21</v>
      </c>
      <c r="H6" s="4" t="s">
        <v>21</v>
      </c>
      <c r="I6" s="4" t="s">
        <v>21</v>
      </c>
      <c r="J6" s="4" t="s">
        <v>21</v>
      </c>
      <c r="K6" s="4" t="s">
        <v>21</v>
      </c>
      <c r="L6" s="4" t="s">
        <v>21</v>
      </c>
      <c r="M6" s="4" t="s">
        <v>21</v>
      </c>
      <c r="N6" s="4" t="s">
        <v>21</v>
      </c>
      <c r="O6" s="14">
        <v>1036</v>
      </c>
      <c r="P6" s="21" t="s">
        <v>21</v>
      </c>
      <c r="Q6" s="21" t="s">
        <v>21</v>
      </c>
      <c r="R6" s="21" t="s">
        <v>21</v>
      </c>
    </row>
    <row r="7" spans="2:18" x14ac:dyDescent="0.25">
      <c r="B7" s="11">
        <v>1997</v>
      </c>
      <c r="C7" s="4" t="s">
        <v>21</v>
      </c>
      <c r="D7" s="4" t="s">
        <v>21</v>
      </c>
      <c r="E7" s="4" t="s">
        <v>21</v>
      </c>
      <c r="F7" s="4" t="s">
        <v>21</v>
      </c>
      <c r="G7" s="4" t="s">
        <v>21</v>
      </c>
      <c r="H7" s="4" t="s">
        <v>21</v>
      </c>
      <c r="I7" s="4" t="s">
        <v>21</v>
      </c>
      <c r="J7" s="4" t="s">
        <v>21</v>
      </c>
      <c r="K7" s="4" t="s">
        <v>21</v>
      </c>
      <c r="L7" s="4" t="s">
        <v>21</v>
      </c>
      <c r="M7" s="4" t="s">
        <v>21</v>
      </c>
      <c r="N7" s="4" t="s">
        <v>21</v>
      </c>
      <c r="O7" s="14">
        <v>1318</v>
      </c>
      <c r="P7" s="21" t="s">
        <v>21</v>
      </c>
      <c r="Q7" s="21" t="s">
        <v>21</v>
      </c>
      <c r="R7" s="21" t="s">
        <v>21</v>
      </c>
    </row>
    <row r="8" spans="2:18" x14ac:dyDescent="0.25">
      <c r="B8" s="11">
        <v>1998</v>
      </c>
      <c r="C8" s="4" t="s">
        <v>21</v>
      </c>
      <c r="D8" s="4" t="s">
        <v>21</v>
      </c>
      <c r="E8" s="4" t="s">
        <v>21</v>
      </c>
      <c r="F8" s="4" t="s">
        <v>21</v>
      </c>
      <c r="G8" s="4" t="s">
        <v>21</v>
      </c>
      <c r="H8" s="4" t="s">
        <v>21</v>
      </c>
      <c r="I8" s="4" t="s">
        <v>21</v>
      </c>
      <c r="J8" s="4" t="s">
        <v>21</v>
      </c>
      <c r="K8" s="4" t="s">
        <v>21</v>
      </c>
      <c r="L8" s="4" t="s">
        <v>21</v>
      </c>
      <c r="M8" s="4" t="s">
        <v>21</v>
      </c>
      <c r="N8" s="4" t="s">
        <v>21</v>
      </c>
      <c r="O8" s="14">
        <v>917</v>
      </c>
      <c r="P8" s="21" t="s">
        <v>21</v>
      </c>
      <c r="Q8" s="21" t="s">
        <v>21</v>
      </c>
      <c r="R8" s="21" t="s">
        <v>21</v>
      </c>
    </row>
    <row r="9" spans="2:18" x14ac:dyDescent="0.25">
      <c r="B9" s="11">
        <v>1999</v>
      </c>
      <c r="C9" s="26">
        <v>0</v>
      </c>
      <c r="D9" s="26">
        <v>36</v>
      </c>
      <c r="E9" s="26">
        <v>21</v>
      </c>
      <c r="F9" s="26">
        <v>68.5</v>
      </c>
      <c r="G9" s="26">
        <v>365</v>
      </c>
      <c r="H9" s="26">
        <v>263</v>
      </c>
      <c r="I9" s="26">
        <v>119</v>
      </c>
      <c r="J9" s="26">
        <v>132.5</v>
      </c>
      <c r="K9" s="26">
        <v>60</v>
      </c>
      <c r="L9" s="26">
        <v>192.5</v>
      </c>
      <c r="M9" s="26">
        <v>126.5</v>
      </c>
      <c r="N9" s="26">
        <v>77</v>
      </c>
      <c r="O9" s="25">
        <v>1461</v>
      </c>
      <c r="P9" s="42">
        <v>121.75</v>
      </c>
      <c r="Q9" s="43">
        <v>0</v>
      </c>
      <c r="R9" s="43">
        <v>365</v>
      </c>
    </row>
    <row r="10" spans="2:18" x14ac:dyDescent="0.25">
      <c r="B10" s="11">
        <v>2000</v>
      </c>
      <c r="C10" s="27" t="s">
        <v>22</v>
      </c>
      <c r="D10" s="28">
        <v>0</v>
      </c>
      <c r="E10" s="28">
        <v>0</v>
      </c>
      <c r="F10" s="29">
        <v>173.4</v>
      </c>
      <c r="G10" s="29">
        <v>148.5</v>
      </c>
      <c r="H10" s="29">
        <v>306.7</v>
      </c>
      <c r="I10" s="29">
        <v>325.5</v>
      </c>
      <c r="J10" s="29">
        <v>147.19999999999999</v>
      </c>
      <c r="K10" s="29">
        <v>66.7</v>
      </c>
      <c r="L10" s="29">
        <v>1</v>
      </c>
      <c r="M10" s="29">
        <v>143</v>
      </c>
      <c r="N10" s="28">
        <v>0</v>
      </c>
      <c r="O10" s="41">
        <v>1312</v>
      </c>
      <c r="P10" s="44">
        <v>119.27272727272727</v>
      </c>
      <c r="Q10" s="45">
        <v>0</v>
      </c>
      <c r="R10" s="44">
        <v>325.5</v>
      </c>
    </row>
    <row r="11" spans="2:18" x14ac:dyDescent="0.25">
      <c r="B11" s="11">
        <v>2001</v>
      </c>
      <c r="C11" s="4" t="s">
        <v>21</v>
      </c>
      <c r="D11" s="4" t="s">
        <v>21</v>
      </c>
      <c r="E11" s="4" t="s">
        <v>21</v>
      </c>
      <c r="F11" s="4" t="s">
        <v>21</v>
      </c>
      <c r="G11" s="4" t="s">
        <v>21</v>
      </c>
      <c r="H11" s="4" t="s">
        <v>21</v>
      </c>
      <c r="I11" s="4" t="s">
        <v>21</v>
      </c>
      <c r="J11" s="4" t="s">
        <v>21</v>
      </c>
      <c r="K11" s="4" t="s">
        <v>21</v>
      </c>
      <c r="L11" s="4" t="s">
        <v>21</v>
      </c>
      <c r="M11" s="4" t="s">
        <v>21</v>
      </c>
      <c r="N11" s="4" t="s">
        <v>21</v>
      </c>
      <c r="O11" s="14">
        <v>1164.8</v>
      </c>
      <c r="P11" s="21" t="s">
        <v>21</v>
      </c>
      <c r="Q11" s="21" t="s">
        <v>21</v>
      </c>
      <c r="R11" s="21" t="s">
        <v>21</v>
      </c>
    </row>
    <row r="12" spans="2:18" x14ac:dyDescent="0.25">
      <c r="B12" s="11">
        <v>2202</v>
      </c>
      <c r="C12" s="4" t="s">
        <v>21</v>
      </c>
      <c r="D12" s="4" t="s">
        <v>21</v>
      </c>
      <c r="E12" s="4" t="s">
        <v>21</v>
      </c>
      <c r="F12" s="4" t="s">
        <v>21</v>
      </c>
      <c r="G12" s="4" t="s">
        <v>21</v>
      </c>
      <c r="H12" s="4" t="s">
        <v>21</v>
      </c>
      <c r="I12" s="4" t="s">
        <v>21</v>
      </c>
      <c r="J12" s="4" t="s">
        <v>21</v>
      </c>
      <c r="K12" s="4" t="s">
        <v>21</v>
      </c>
      <c r="L12" s="4" t="s">
        <v>21</v>
      </c>
      <c r="M12" s="4" t="s">
        <v>21</v>
      </c>
      <c r="N12" s="4" t="s">
        <v>21</v>
      </c>
      <c r="O12" s="14">
        <v>1312</v>
      </c>
      <c r="P12" s="21" t="s">
        <v>21</v>
      </c>
      <c r="Q12" s="21" t="s">
        <v>21</v>
      </c>
      <c r="R12" s="21" t="s">
        <v>21</v>
      </c>
    </row>
    <row r="13" spans="2:18" x14ac:dyDescent="0.25">
      <c r="B13" s="11">
        <v>2003</v>
      </c>
      <c r="C13" s="30">
        <v>22</v>
      </c>
      <c r="D13" s="30">
        <v>81</v>
      </c>
      <c r="E13" s="30">
        <v>44</v>
      </c>
      <c r="F13" s="30">
        <v>40</v>
      </c>
      <c r="G13" s="30">
        <v>193</v>
      </c>
      <c r="H13" s="30">
        <v>136</v>
      </c>
      <c r="I13" s="30">
        <v>141</v>
      </c>
      <c r="J13" s="30">
        <v>146</v>
      </c>
      <c r="K13" s="30">
        <v>44</v>
      </c>
      <c r="L13" s="31">
        <v>0</v>
      </c>
      <c r="M13" s="27" t="s">
        <v>21</v>
      </c>
      <c r="N13" s="27" t="s">
        <v>21</v>
      </c>
      <c r="O13" s="41">
        <v>847</v>
      </c>
      <c r="P13" s="44">
        <v>84.7</v>
      </c>
      <c r="Q13" s="45">
        <v>0</v>
      </c>
      <c r="R13" s="44">
        <v>193</v>
      </c>
    </row>
    <row r="14" spans="2:18" x14ac:dyDescent="0.25">
      <c r="B14" s="11">
        <v>2004</v>
      </c>
      <c r="C14" s="32">
        <v>314</v>
      </c>
      <c r="D14" s="32">
        <v>53</v>
      </c>
      <c r="E14" s="32">
        <v>57</v>
      </c>
      <c r="F14" s="32">
        <v>149</v>
      </c>
      <c r="G14" s="32">
        <v>196</v>
      </c>
      <c r="H14" s="32">
        <v>113</v>
      </c>
      <c r="I14" s="32">
        <v>174</v>
      </c>
      <c r="J14" s="32">
        <v>102</v>
      </c>
      <c r="K14" s="32">
        <v>95</v>
      </c>
      <c r="L14" s="33">
        <v>0</v>
      </c>
      <c r="M14" s="33">
        <v>0</v>
      </c>
      <c r="N14" s="33">
        <v>0</v>
      </c>
      <c r="O14" s="22">
        <v>1253</v>
      </c>
      <c r="P14" s="23">
        <v>104.41666666666667</v>
      </c>
      <c r="Q14" s="1">
        <v>0</v>
      </c>
      <c r="R14" s="23">
        <v>314</v>
      </c>
    </row>
    <row r="15" spans="2:18" x14ac:dyDescent="0.25">
      <c r="B15" s="11">
        <v>2005</v>
      </c>
      <c r="C15" s="32">
        <v>47</v>
      </c>
      <c r="D15" s="32">
        <v>12</v>
      </c>
      <c r="E15" s="32">
        <v>90</v>
      </c>
      <c r="F15" s="32">
        <v>108</v>
      </c>
      <c r="G15" s="32">
        <v>268</v>
      </c>
      <c r="H15" s="32">
        <v>205</v>
      </c>
      <c r="I15" s="32">
        <v>283</v>
      </c>
      <c r="J15" s="32">
        <v>132</v>
      </c>
      <c r="K15" s="32">
        <v>45</v>
      </c>
      <c r="L15" s="34">
        <v>0</v>
      </c>
      <c r="M15" s="34">
        <v>0</v>
      </c>
      <c r="N15" s="32">
        <v>82</v>
      </c>
      <c r="O15" s="22">
        <v>1272</v>
      </c>
      <c r="P15" s="23">
        <v>106</v>
      </c>
      <c r="Q15" s="24">
        <v>0</v>
      </c>
      <c r="R15" s="23">
        <v>283</v>
      </c>
    </row>
    <row r="16" spans="2:18" x14ac:dyDescent="0.25">
      <c r="B16" s="11">
        <v>2006</v>
      </c>
      <c r="C16" s="32">
        <v>18</v>
      </c>
      <c r="D16" s="34">
        <v>0</v>
      </c>
      <c r="E16" s="32">
        <v>10</v>
      </c>
      <c r="F16" s="32">
        <v>98</v>
      </c>
      <c r="G16" s="32">
        <v>135</v>
      </c>
      <c r="H16" s="32">
        <v>274</v>
      </c>
      <c r="I16" s="32">
        <v>256</v>
      </c>
      <c r="J16" s="32">
        <v>96</v>
      </c>
      <c r="K16" s="32">
        <v>136</v>
      </c>
      <c r="L16" s="32">
        <v>163</v>
      </c>
      <c r="M16" s="32">
        <v>74</v>
      </c>
      <c r="N16" s="34">
        <v>0</v>
      </c>
      <c r="O16" s="22">
        <v>1260</v>
      </c>
      <c r="P16" s="23">
        <v>105</v>
      </c>
      <c r="Q16" s="24">
        <v>0</v>
      </c>
      <c r="R16" s="23">
        <v>274</v>
      </c>
    </row>
    <row r="17" spans="2:18" x14ac:dyDescent="0.25">
      <c r="B17" s="11">
        <v>2007</v>
      </c>
      <c r="C17" s="34">
        <v>0</v>
      </c>
      <c r="D17" s="32">
        <v>166</v>
      </c>
      <c r="E17" s="32">
        <v>203</v>
      </c>
      <c r="F17" s="32">
        <v>227</v>
      </c>
      <c r="G17" s="32">
        <v>395</v>
      </c>
      <c r="H17" s="32">
        <v>146</v>
      </c>
      <c r="I17" s="32">
        <v>244</v>
      </c>
      <c r="J17" s="32">
        <v>244</v>
      </c>
      <c r="K17" s="32">
        <v>169</v>
      </c>
      <c r="L17" s="34">
        <v>0</v>
      </c>
      <c r="M17" s="32">
        <v>30</v>
      </c>
      <c r="N17" s="32">
        <v>72</v>
      </c>
      <c r="O17" s="22">
        <v>1896</v>
      </c>
      <c r="P17" s="23">
        <v>158</v>
      </c>
      <c r="Q17" s="24">
        <v>0</v>
      </c>
      <c r="R17" s="23">
        <v>395</v>
      </c>
    </row>
    <row r="18" spans="2:18" x14ac:dyDescent="0.25">
      <c r="B18" s="11">
        <v>2008</v>
      </c>
      <c r="C18" s="32">
        <v>14</v>
      </c>
      <c r="D18" s="32">
        <v>227</v>
      </c>
      <c r="E18" s="32">
        <v>376</v>
      </c>
      <c r="F18" s="32">
        <v>264</v>
      </c>
      <c r="G18" s="32">
        <v>619</v>
      </c>
      <c r="H18" s="32">
        <v>303</v>
      </c>
      <c r="I18" s="32">
        <v>357</v>
      </c>
      <c r="J18" s="32">
        <v>275</v>
      </c>
      <c r="K18" s="32">
        <v>108</v>
      </c>
      <c r="L18" s="32">
        <v>54</v>
      </c>
      <c r="M18" s="34">
        <v>0</v>
      </c>
      <c r="N18" s="37" t="s">
        <v>23</v>
      </c>
      <c r="O18" s="22">
        <v>2597</v>
      </c>
      <c r="P18" s="23">
        <v>236.09090909090909</v>
      </c>
      <c r="Q18" s="24">
        <v>0</v>
      </c>
      <c r="R18" s="23">
        <v>619</v>
      </c>
    </row>
    <row r="19" spans="2:18" x14ac:dyDescent="0.25">
      <c r="B19" s="11">
        <v>2009</v>
      </c>
      <c r="C19" s="38">
        <v>76</v>
      </c>
      <c r="D19" s="38">
        <v>183</v>
      </c>
      <c r="E19" s="38">
        <v>0</v>
      </c>
      <c r="F19" s="38">
        <v>254</v>
      </c>
      <c r="G19" s="38">
        <v>910</v>
      </c>
      <c r="H19" s="38">
        <v>352</v>
      </c>
      <c r="I19" s="38">
        <v>367</v>
      </c>
      <c r="J19" s="38">
        <v>439</v>
      </c>
      <c r="K19" s="38">
        <v>200</v>
      </c>
      <c r="L19" s="38">
        <v>48</v>
      </c>
      <c r="M19" s="38">
        <v>0</v>
      </c>
      <c r="N19" s="38">
        <v>0</v>
      </c>
      <c r="O19" s="15">
        <f t="shared" ref="O19:O21" si="0">SUM(C19:N19)</f>
        <v>2829</v>
      </c>
      <c r="P19" s="1">
        <f t="shared" ref="P19:P21" si="1">AVERAGE(C19:N19)</f>
        <v>235.75</v>
      </c>
      <c r="Q19" s="1">
        <f t="shared" ref="Q19:Q21" si="2">MIN(C19:N19)</f>
        <v>0</v>
      </c>
      <c r="R19" s="1">
        <f t="shared" ref="R19:R21" si="3">MAX(C19:N19)</f>
        <v>910</v>
      </c>
    </row>
    <row r="20" spans="2:18" x14ac:dyDescent="0.25">
      <c r="B20" s="11">
        <v>2017</v>
      </c>
      <c r="C20" s="39">
        <v>0</v>
      </c>
      <c r="D20" s="39">
        <v>0</v>
      </c>
      <c r="E20" s="39">
        <v>0</v>
      </c>
      <c r="F20" s="39">
        <v>97</v>
      </c>
      <c r="G20" s="39">
        <v>242</v>
      </c>
      <c r="H20" s="39">
        <v>166.5</v>
      </c>
      <c r="I20" s="39">
        <v>127.8</v>
      </c>
      <c r="J20" s="39">
        <v>141.19999999999999</v>
      </c>
      <c r="K20" s="39">
        <v>193.5</v>
      </c>
      <c r="L20" s="39">
        <v>34</v>
      </c>
      <c r="M20" s="39">
        <v>2.5</v>
      </c>
      <c r="N20" s="39">
        <v>34</v>
      </c>
      <c r="O20" s="15">
        <f t="shared" si="0"/>
        <v>1038.5</v>
      </c>
      <c r="P20" s="1">
        <f t="shared" si="1"/>
        <v>86.541666666666671</v>
      </c>
      <c r="Q20" s="1">
        <f t="shared" si="2"/>
        <v>0</v>
      </c>
      <c r="R20" s="1">
        <f t="shared" si="3"/>
        <v>242</v>
      </c>
    </row>
    <row r="21" spans="2:18" x14ac:dyDescent="0.25">
      <c r="B21" s="13">
        <v>2018</v>
      </c>
      <c r="C21" s="39">
        <v>3</v>
      </c>
      <c r="D21" s="39">
        <v>39.5</v>
      </c>
      <c r="E21" s="39">
        <v>45.5</v>
      </c>
      <c r="F21" s="39">
        <v>58.7</v>
      </c>
      <c r="G21" s="39">
        <v>58</v>
      </c>
      <c r="H21" s="39">
        <v>75.100000000000009</v>
      </c>
      <c r="I21" s="39">
        <v>55</v>
      </c>
      <c r="J21" s="39">
        <v>35.900000000000006</v>
      </c>
      <c r="K21" s="39">
        <v>13.5</v>
      </c>
      <c r="L21" s="39">
        <v>0</v>
      </c>
      <c r="M21" s="39">
        <v>14</v>
      </c>
      <c r="N21" s="39">
        <v>43</v>
      </c>
      <c r="O21" s="14">
        <f t="shared" si="0"/>
        <v>441.20000000000005</v>
      </c>
      <c r="P21" s="1">
        <f t="shared" si="1"/>
        <v>36.766666666666673</v>
      </c>
      <c r="Q21" s="1">
        <f t="shared" si="2"/>
        <v>0</v>
      </c>
      <c r="R21" s="9">
        <f t="shared" si="3"/>
        <v>75.100000000000009</v>
      </c>
    </row>
    <row r="22" spans="2:18" ht="15.75" x14ac:dyDescent="0.25">
      <c r="B22" s="11">
        <v>2023</v>
      </c>
      <c r="C22" s="35" t="s">
        <v>21</v>
      </c>
      <c r="D22" s="35" t="s">
        <v>21</v>
      </c>
      <c r="E22" s="35" t="s">
        <v>21</v>
      </c>
      <c r="F22" s="35" t="s">
        <v>21</v>
      </c>
      <c r="G22" s="40">
        <v>142</v>
      </c>
      <c r="H22" s="40">
        <v>172</v>
      </c>
      <c r="I22" s="40">
        <v>61.5</v>
      </c>
      <c r="J22" s="40">
        <v>60.5</v>
      </c>
      <c r="K22" s="40">
        <v>27</v>
      </c>
      <c r="L22" s="40">
        <v>10.6</v>
      </c>
      <c r="M22" s="40">
        <v>11.7</v>
      </c>
      <c r="N22" s="40">
        <v>35</v>
      </c>
      <c r="O22" s="14">
        <f t="shared" ref="O22" si="4">SUM(C22:N22)</f>
        <v>520.29999999999995</v>
      </c>
      <c r="P22" s="1">
        <f t="shared" ref="P22" si="5">AVERAGE(C22:N22)</f>
        <v>65.037499999999994</v>
      </c>
      <c r="Q22" s="1">
        <f t="shared" ref="Q22" si="6">MIN(C22:N22)</f>
        <v>10.6</v>
      </c>
      <c r="R22" s="9">
        <f t="shared" ref="R22" si="7">MAX(C22:N22)</f>
        <v>172</v>
      </c>
    </row>
    <row r="23" spans="2:18" x14ac:dyDescent="0.25">
      <c r="B23" s="2" t="s">
        <v>18</v>
      </c>
      <c r="C23" s="36">
        <f>AVERAGE(C19:C21)</f>
        <v>26.333333333333332</v>
      </c>
      <c r="D23" s="36">
        <f t="shared" ref="D23:R23" si="8">AVERAGE(D19:D21)</f>
        <v>74.166666666666671</v>
      </c>
      <c r="E23" s="36">
        <f t="shared" si="8"/>
        <v>15.166666666666666</v>
      </c>
      <c r="F23" s="36">
        <f t="shared" si="8"/>
        <v>136.56666666666666</v>
      </c>
      <c r="G23" s="36">
        <f t="shared" si="8"/>
        <v>403.33333333333331</v>
      </c>
      <c r="H23" s="36">
        <f t="shared" si="8"/>
        <v>197.86666666666667</v>
      </c>
      <c r="I23" s="36">
        <f t="shared" si="8"/>
        <v>183.26666666666665</v>
      </c>
      <c r="J23" s="36">
        <f t="shared" si="8"/>
        <v>205.36666666666667</v>
      </c>
      <c r="K23" s="36">
        <f t="shared" si="8"/>
        <v>135.66666666666666</v>
      </c>
      <c r="L23" s="36">
        <f t="shared" si="8"/>
        <v>27.333333333333332</v>
      </c>
      <c r="M23" s="36">
        <f t="shared" si="8"/>
        <v>5.5</v>
      </c>
      <c r="N23" s="36">
        <f t="shared" si="8"/>
        <v>25.666666666666668</v>
      </c>
      <c r="O23" s="16">
        <f t="shared" si="8"/>
        <v>1436.2333333333333</v>
      </c>
      <c r="P23" s="16">
        <f t="shared" si="8"/>
        <v>119.68611111111112</v>
      </c>
      <c r="Q23" s="17">
        <f t="shared" si="8"/>
        <v>0</v>
      </c>
      <c r="R23" s="16">
        <f t="shared" si="8"/>
        <v>409.0333333333333</v>
      </c>
    </row>
    <row r="24" spans="2:18" x14ac:dyDescent="0.25">
      <c r="B24" s="7" t="s">
        <v>20</v>
      </c>
      <c r="C24" s="8"/>
    </row>
    <row r="25" spans="2:18" x14ac:dyDescent="0.25">
      <c r="B25" t="s">
        <v>19</v>
      </c>
    </row>
    <row r="26" spans="2:18" x14ac:dyDescent="0.25">
      <c r="B26" s="46" t="s">
        <v>24</v>
      </c>
      <c r="C26" s="46"/>
      <c r="D26" s="46"/>
      <c r="E26" s="46"/>
      <c r="F26" s="46"/>
      <c r="G26" s="46"/>
    </row>
  </sheetData>
  <mergeCells count="1">
    <mergeCell ref="B3:B4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Emdagro</dc:creator>
  <cp:lastModifiedBy>Emdagro</cp:lastModifiedBy>
  <dcterms:created xsi:type="dcterms:W3CDTF">2022-01-18T12:46:18Z</dcterms:created>
  <dcterms:modified xsi:type="dcterms:W3CDTF">2024-09-12T15:14:57Z</dcterms:modified>
</cp:coreProperties>
</file>