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375" windowWidth="19440" windowHeight="11280"/>
  </bookViews>
  <sheets>
    <sheet name="Planilha2" sheetId="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26" i="2" l="1"/>
  <c r="J26" i="2"/>
  <c r="H26" i="2"/>
  <c r="F26" i="2"/>
  <c r="C26" i="2"/>
  <c r="E26" i="2"/>
  <c r="G26" i="2"/>
  <c r="I26" i="2"/>
  <c r="K26" i="2"/>
  <c r="M26" i="2"/>
  <c r="D26" i="2" l="1"/>
  <c r="B26" i="2"/>
  <c r="Q15" i="2" l="1"/>
  <c r="Q26" i="2" s="1"/>
  <c r="P15" i="2"/>
  <c r="P26" i="2" s="1"/>
  <c r="N15" i="2"/>
  <c r="N26" i="2" s="1"/>
  <c r="O15" i="2"/>
  <c r="O26" i="2" s="1"/>
</calcChain>
</file>

<file path=xl/sharedStrings.xml><?xml version="1.0" encoding="utf-8"?>
<sst xmlns="http://schemas.openxmlformats.org/spreadsheetml/2006/main" count="40" uniqueCount="24">
  <si>
    <t>EMDAGRO</t>
  </si>
  <si>
    <t>ANOS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</si>
  <si>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</si>
  <si>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</si>
  <si>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</si>
  <si>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</si>
  <si>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</si>
  <si>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</si>
  <si>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</si>
  <si>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</si>
  <si>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</si>
  <si>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</si>
  <si>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</si>
  <si>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</si>
  <si>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 xml:space="preserve">Acm </t>
  </si>
  <si>
    <t>Média</t>
  </si>
  <si>
    <t>Min</t>
  </si>
  <si>
    <t>Max</t>
  </si>
  <si>
    <t>média</t>
  </si>
  <si>
    <t>Elaboração : ASPLAN</t>
  </si>
  <si>
    <t>(...) dado desconhecido</t>
  </si>
  <si>
    <t>HISTÓRICO DE PLUVIOSIDADE 2000 A 2023</t>
  </si>
  <si>
    <t>MUNICÍPIO DE JAPARATUBA</t>
  </si>
  <si>
    <t>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</si>
</sst>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(* #,##0.0_);_(* \(#,##0.0\);_(* \-??_);_(@_)"/>
    <numFmt numFmtId="165" formatCode="0.0"/>
    <numFmt numFmtId="166" formatCode="_(* #,##0.0_);_(* \(#,##0.0\);_(* &quot;-&quot;??_);_(@_)"/>
    <numFmt numFmtId="167" formatCode="#,##0.0"/>
    <numFmt numFmtId="169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0"/>
      <name val="Arial"/>
    </font>
    <font>
      <sz val="12"/>
      <color rgb="FF000000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CCCC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9" fontId="10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164" fontId="4" fillId="0" borderId="1" xfId="1" applyNumberFormat="1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4" fillId="0" borderId="2" xfId="1" applyNumberFormat="1" applyFont="1" applyBorder="1" applyAlignment="1">
      <alignment horizontal="center" vertical="center"/>
    </xf>
    <xf numFmtId="165" fontId="6" fillId="4" borderId="1" xfId="1" applyNumberFormat="1" applyFont="1" applyFill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0" fontId="4" fillId="0" borderId="3" xfId="1" applyNumberFormat="1" applyFont="1" applyBorder="1" applyAlignment="1">
      <alignment horizontal="center" vertical="center"/>
    </xf>
    <xf numFmtId="164" fontId="7" fillId="0" borderId="1" xfId="1" applyNumberFormat="1" applyFont="1" applyFill="1" applyBorder="1" applyAlignment="1" applyProtection="1">
      <alignment horizontal="center"/>
    </xf>
    <xf numFmtId="164" fontId="5" fillId="0" borderId="0" xfId="1" applyNumberFormat="1" applyFont="1" applyFill="1" applyBorder="1" applyAlignment="1" applyProtection="1">
      <alignment horizontal="right" vertical="center"/>
    </xf>
    <xf numFmtId="165" fontId="6" fillId="6" borderId="1" xfId="1" applyNumberFormat="1" applyFont="1" applyFill="1" applyBorder="1" applyAlignment="1" applyProtection="1">
      <alignment horizontal="right"/>
    </xf>
    <xf numFmtId="165" fontId="6" fillId="3" borderId="1" xfId="1" applyNumberFormat="1" applyFont="1" applyFill="1" applyBorder="1" applyAlignment="1" applyProtection="1">
      <alignment horizontal="right" vertical="center"/>
      <protection locked="0"/>
    </xf>
    <xf numFmtId="165" fontId="6" fillId="6" borderId="1" xfId="1" applyNumberFormat="1" applyFont="1" applyFill="1" applyBorder="1" applyAlignment="1" applyProtection="1">
      <alignment horizontal="right" vertical="center"/>
    </xf>
    <xf numFmtId="165" fontId="6" fillId="3" borderId="1" xfId="1" applyNumberFormat="1" applyFont="1" applyFill="1" applyBorder="1" applyAlignment="1" applyProtection="1">
      <alignment horizontal="center" vertical="center"/>
      <protection locked="0"/>
    </xf>
    <xf numFmtId="165" fontId="11" fillId="3" borderId="1" xfId="0" applyNumberFormat="1" applyFont="1" applyFill="1" applyBorder="1" applyAlignment="1">
      <alignment horizontal="center" vertical="center"/>
    </xf>
    <xf numFmtId="165" fontId="12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vertical="center"/>
    </xf>
    <xf numFmtId="166" fontId="5" fillId="0" borderId="1" xfId="1" applyNumberFormat="1" applyFont="1" applyFill="1" applyBorder="1" applyAlignment="1">
      <alignment horizontal="center"/>
    </xf>
    <xf numFmtId="166" fontId="6" fillId="0" borderId="1" xfId="1" applyNumberFormat="1" applyFont="1" applyFill="1" applyBorder="1" applyAlignment="1">
      <alignment horizontal="center"/>
    </xf>
    <xf numFmtId="165" fontId="5" fillId="0" borderId="1" xfId="1" applyNumberFormat="1" applyFont="1" applyBorder="1" applyAlignment="1">
      <alignment horizontal="center" vertical="center"/>
    </xf>
    <xf numFmtId="165" fontId="5" fillId="0" borderId="1" xfId="2" applyNumberFormat="1" applyFont="1" applyFill="1" applyBorder="1" applyAlignment="1" applyProtection="1">
      <alignment horizontal="center"/>
      <protection hidden="1"/>
    </xf>
    <xf numFmtId="165" fontId="5" fillId="5" borderId="1" xfId="1" applyNumberFormat="1" applyFont="1" applyFill="1" applyBorder="1" applyAlignment="1" applyProtection="1">
      <alignment horizontal="center"/>
    </xf>
    <xf numFmtId="165" fontId="7" fillId="0" borderId="1" xfId="1" applyNumberFormat="1" applyFont="1" applyFill="1" applyBorder="1" applyAlignment="1" applyProtection="1">
      <alignment horizontal="center"/>
    </xf>
    <xf numFmtId="165" fontId="6" fillId="0" borderId="1" xfId="1" applyNumberFormat="1" applyFont="1" applyFill="1" applyBorder="1" applyAlignment="1" applyProtection="1">
      <alignment horizontal="center"/>
      <protection locked="0"/>
    </xf>
    <xf numFmtId="165" fontId="5" fillId="0" borderId="1" xfId="1" applyNumberFormat="1" applyFont="1" applyFill="1" applyBorder="1" applyAlignment="1" applyProtection="1">
      <alignment horizontal="center"/>
      <protection locked="0"/>
    </xf>
    <xf numFmtId="165" fontId="5" fillId="0" borderId="1" xfId="1" applyNumberFormat="1" applyFont="1" applyFill="1" applyBorder="1" applyAlignment="1" applyProtection="1">
      <alignment horizontal="center" vertical="center"/>
      <protection locked="0"/>
    </xf>
    <xf numFmtId="165" fontId="6" fillId="0" borderId="1" xfId="1" applyNumberFormat="1" applyFont="1" applyFill="1" applyBorder="1" applyAlignment="1" applyProtection="1">
      <alignment horizontal="center" vertical="center"/>
      <protection locked="0"/>
    </xf>
    <xf numFmtId="166" fontId="6" fillId="0" borderId="1" xfId="1" applyNumberFormat="1" applyFont="1" applyFill="1" applyBorder="1" applyProtection="1"/>
    <xf numFmtId="165" fontId="6" fillId="0" borderId="1" xfId="1" applyNumberFormat="1" applyFont="1" applyFill="1" applyBorder="1" applyAlignment="1" applyProtection="1">
      <alignment horizontal="right"/>
    </xf>
    <xf numFmtId="164" fontId="4" fillId="0" borderId="1" xfId="1" applyNumberFormat="1" applyFont="1" applyFill="1" applyBorder="1" applyAlignment="1" applyProtection="1">
      <alignment horizontal="right"/>
    </xf>
    <xf numFmtId="164" fontId="4" fillId="5" borderId="1" xfId="1" applyNumberFormat="1" applyFont="1" applyFill="1" applyBorder="1" applyAlignment="1" applyProtection="1">
      <alignment horizontal="right"/>
    </xf>
    <xf numFmtId="165" fontId="4" fillId="5" borderId="1" xfId="1" applyNumberFormat="1" applyFont="1" applyFill="1" applyBorder="1" applyAlignment="1" applyProtection="1">
      <alignment horizontal="right"/>
    </xf>
    <xf numFmtId="3" fontId="4" fillId="0" borderId="2" xfId="1" applyNumberFormat="1" applyFont="1" applyBorder="1" applyAlignment="1">
      <alignment horizontal="center" vertical="center"/>
    </xf>
    <xf numFmtId="166" fontId="7" fillId="0" borderId="1" xfId="1" applyNumberFormat="1" applyFont="1" applyFill="1" applyBorder="1" applyAlignment="1">
      <alignment horizontal="center"/>
    </xf>
    <xf numFmtId="166" fontId="4" fillId="0" borderId="1" xfId="1" applyNumberFormat="1" applyFont="1" applyFill="1" applyBorder="1" applyAlignment="1">
      <alignment horizontal="center"/>
    </xf>
    <xf numFmtId="166" fontId="4" fillId="0" borderId="1" xfId="1" applyNumberFormat="1" applyFont="1" applyFill="1" applyBorder="1"/>
    <xf numFmtId="166" fontId="4" fillId="0" borderId="1" xfId="1" applyNumberFormat="1" applyFont="1" applyFill="1" applyBorder="1" applyAlignment="1">
      <alignment horizontal="right"/>
    </xf>
    <xf numFmtId="167" fontId="7" fillId="0" borderId="1" xfId="1" applyNumberFormat="1" applyFont="1" applyFill="1" applyBorder="1" applyAlignment="1">
      <alignment horizontal="center"/>
    </xf>
    <xf numFmtId="167" fontId="4" fillId="0" borderId="1" xfId="1" applyNumberFormat="1" applyFont="1" applyFill="1" applyBorder="1" applyAlignment="1">
      <alignment horizontal="right"/>
    </xf>
    <xf numFmtId="165" fontId="6" fillId="0" borderId="1" xfId="1" applyNumberFormat="1" applyFont="1" applyBorder="1" applyAlignment="1">
      <alignment horizontal="center" vertical="center"/>
    </xf>
  </cellXfs>
  <cellStyles count="3">
    <cellStyle name="Normal" xfId="0" builtinId="0"/>
    <cellStyle name="Separador de milhares_2011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workbookViewId="0">
      <selection activeCell="M20" sqref="M20"/>
    </sheetView>
  </sheetViews>
  <sheetFormatPr defaultColWidth="8.85546875" defaultRowHeight="15" x14ac:dyDescent="0.25"/>
  <cols>
    <col min="1" max="14" width="8.85546875" style="2"/>
    <col min="15" max="15" width="9.5703125" style="2" bestFit="1" customWidth="1"/>
    <col min="16" max="16384" width="8.85546875" style="2"/>
  </cols>
  <sheetData>
    <row r="1" spans="1:17" ht="14.4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1" t="s">
        <v>21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25">
      <c r="A3" s="1" t="s">
        <v>22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4.45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25">
      <c r="A5" s="3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6" t="s">
        <v>14</v>
      </c>
      <c r="O5" s="6" t="s">
        <v>15</v>
      </c>
      <c r="P5" s="6" t="s">
        <v>16</v>
      </c>
      <c r="Q5" s="6" t="s">
        <v>17</v>
      </c>
    </row>
    <row r="6" spans="1:17" x14ac:dyDescent="0.2">
      <c r="A6" s="36">
        <v>2000</v>
      </c>
      <c r="B6" s="21">
        <v>28.2</v>
      </c>
      <c r="C6" s="21">
        <v>166.5</v>
      </c>
      <c r="D6" s="21">
        <v>83.5</v>
      </c>
      <c r="E6" s="21">
        <v>327.60000000000002</v>
      </c>
      <c r="F6" s="21">
        <v>96.4</v>
      </c>
      <c r="G6" s="21">
        <v>244.7</v>
      </c>
      <c r="H6" s="21">
        <v>132.4</v>
      </c>
      <c r="I6" s="21">
        <v>199.7</v>
      </c>
      <c r="J6" s="21">
        <v>113.6</v>
      </c>
      <c r="K6" s="21">
        <v>11.3</v>
      </c>
      <c r="L6" s="21">
        <v>52.2</v>
      </c>
      <c r="M6" s="21">
        <v>128.4</v>
      </c>
      <c r="N6" s="31">
        <v>1584.5</v>
      </c>
      <c r="O6" s="31">
        <v>132.04166666666666</v>
      </c>
      <c r="P6" s="32">
        <v>11.3</v>
      </c>
      <c r="Q6" s="32">
        <v>327.60000000000002</v>
      </c>
    </row>
    <row r="7" spans="1:17" x14ac:dyDescent="0.2">
      <c r="A7" s="36">
        <v>2001</v>
      </c>
      <c r="B7" s="21">
        <v>46.8</v>
      </c>
      <c r="C7" s="21">
        <v>13.5</v>
      </c>
      <c r="D7" s="21">
        <v>44</v>
      </c>
      <c r="E7" s="21">
        <v>145.9</v>
      </c>
      <c r="F7" s="21">
        <v>37.700000000000003</v>
      </c>
      <c r="G7" s="21">
        <v>332.5</v>
      </c>
      <c r="H7" s="21">
        <v>280.3</v>
      </c>
      <c r="I7" s="21">
        <v>199.3</v>
      </c>
      <c r="J7" s="21">
        <v>55.1</v>
      </c>
      <c r="K7" s="21">
        <v>131.1</v>
      </c>
      <c r="L7" s="21">
        <v>34.4</v>
      </c>
      <c r="M7" s="21">
        <v>68.900000000000006</v>
      </c>
      <c r="N7" s="31">
        <v>1389.5</v>
      </c>
      <c r="O7" s="31">
        <v>115.79166666666667</v>
      </c>
      <c r="P7" s="32">
        <v>13.5</v>
      </c>
      <c r="Q7" s="32">
        <v>332.5</v>
      </c>
    </row>
    <row r="8" spans="1:17" x14ac:dyDescent="0.2">
      <c r="A8" s="36">
        <v>2002</v>
      </c>
      <c r="B8" s="21">
        <v>211.9</v>
      </c>
      <c r="C8" s="21">
        <v>109.9</v>
      </c>
      <c r="D8" s="21">
        <v>54.4</v>
      </c>
      <c r="E8" s="21">
        <v>47.7</v>
      </c>
      <c r="F8" s="21">
        <v>227.5</v>
      </c>
      <c r="G8" s="21">
        <v>227.1</v>
      </c>
      <c r="H8" s="21">
        <v>128.30000000000001</v>
      </c>
      <c r="I8" s="21">
        <v>76.2</v>
      </c>
      <c r="J8" s="21">
        <v>29.8</v>
      </c>
      <c r="K8" s="21">
        <v>12.7</v>
      </c>
      <c r="L8" s="22" t="s">
        <v>23</v>
      </c>
      <c r="M8" s="22" t="s">
        <v>23</v>
      </c>
      <c r="N8" s="31">
        <v>1125.5</v>
      </c>
      <c r="O8" s="31">
        <v>112.55</v>
      </c>
      <c r="P8" s="32">
        <v>12.7</v>
      </c>
      <c r="Q8" s="32">
        <v>227.5</v>
      </c>
    </row>
    <row r="9" spans="1:17" x14ac:dyDescent="0.2">
      <c r="A9" s="36">
        <v>2003</v>
      </c>
      <c r="B9" s="21">
        <v>83.3</v>
      </c>
      <c r="C9" s="21">
        <v>35.6</v>
      </c>
      <c r="D9" s="21">
        <v>112.4</v>
      </c>
      <c r="E9" s="21">
        <v>59.8</v>
      </c>
      <c r="F9" s="21">
        <v>239.5</v>
      </c>
      <c r="G9" s="21">
        <v>126.8</v>
      </c>
      <c r="H9" s="21">
        <v>149.6</v>
      </c>
      <c r="I9" s="21">
        <v>109.4</v>
      </c>
      <c r="J9" s="21">
        <v>50.9</v>
      </c>
      <c r="K9" s="21">
        <v>124</v>
      </c>
      <c r="L9" s="21">
        <v>179.1</v>
      </c>
      <c r="M9" s="21">
        <v>5.8</v>
      </c>
      <c r="N9" s="31">
        <v>1276.1999999999998</v>
      </c>
      <c r="O9" s="31">
        <v>106.34999999999998</v>
      </c>
      <c r="P9" s="32">
        <v>5.8</v>
      </c>
      <c r="Q9" s="32">
        <v>239.5</v>
      </c>
    </row>
    <row r="10" spans="1:17" x14ac:dyDescent="0.2">
      <c r="A10" s="36">
        <v>2004</v>
      </c>
      <c r="B10" s="37">
        <v>269.89999999999998</v>
      </c>
      <c r="C10" s="37">
        <v>56.6</v>
      </c>
      <c r="D10" s="37">
        <v>14.5</v>
      </c>
      <c r="E10" s="37">
        <v>33.9</v>
      </c>
      <c r="F10" s="37">
        <v>95.3</v>
      </c>
      <c r="G10" s="37">
        <v>180.8</v>
      </c>
      <c r="H10" s="37">
        <v>269</v>
      </c>
      <c r="I10" s="37">
        <v>90</v>
      </c>
      <c r="J10" s="37">
        <v>100.1</v>
      </c>
      <c r="K10" s="37">
        <v>0.5</v>
      </c>
      <c r="L10" s="38" t="s">
        <v>23</v>
      </c>
      <c r="M10" s="38" t="s">
        <v>23</v>
      </c>
      <c r="N10" s="39">
        <v>1110.5999999999999</v>
      </c>
      <c r="O10" s="39">
        <v>111.05999999999999</v>
      </c>
      <c r="P10" s="39">
        <v>0.5</v>
      </c>
      <c r="Q10" s="39">
        <v>269.89999999999998</v>
      </c>
    </row>
    <row r="11" spans="1:17" x14ac:dyDescent="0.2">
      <c r="A11" s="36">
        <v>2005</v>
      </c>
      <c r="B11" s="37">
        <v>19.8</v>
      </c>
      <c r="C11" s="37">
        <v>21.4</v>
      </c>
      <c r="D11" s="37">
        <v>81.099999999999994</v>
      </c>
      <c r="E11" s="37">
        <v>188.2</v>
      </c>
      <c r="F11" s="37">
        <v>495.2</v>
      </c>
      <c r="G11" s="37">
        <v>115.2</v>
      </c>
      <c r="H11" s="37">
        <v>254.1</v>
      </c>
      <c r="I11" s="37">
        <v>109.5</v>
      </c>
      <c r="J11" s="37">
        <v>27.5</v>
      </c>
      <c r="K11" s="37">
        <v>26.3</v>
      </c>
      <c r="L11" s="37">
        <v>5.9</v>
      </c>
      <c r="M11" s="37">
        <v>56.1</v>
      </c>
      <c r="N11" s="40">
        <v>1400.3</v>
      </c>
      <c r="O11" s="40">
        <v>116.69166666666666</v>
      </c>
      <c r="P11" s="40">
        <v>5.9</v>
      </c>
      <c r="Q11" s="40">
        <v>495.2</v>
      </c>
    </row>
    <row r="12" spans="1:17" x14ac:dyDescent="0.2">
      <c r="A12" s="7">
        <v>2006</v>
      </c>
      <c r="B12" s="37">
        <v>12.3</v>
      </c>
      <c r="C12" s="41">
        <v>0</v>
      </c>
      <c r="D12" s="37">
        <v>29.7</v>
      </c>
      <c r="E12" s="37">
        <v>134.19999999999999</v>
      </c>
      <c r="F12" s="37">
        <v>312.60000000000002</v>
      </c>
      <c r="G12" s="37">
        <v>285.8</v>
      </c>
      <c r="H12" s="37">
        <v>159.69999999999999</v>
      </c>
      <c r="I12" s="37">
        <v>92.5</v>
      </c>
      <c r="J12" s="37">
        <v>127.4</v>
      </c>
      <c r="K12" s="37">
        <v>153</v>
      </c>
      <c r="L12" s="37">
        <v>10.7</v>
      </c>
      <c r="M12" s="37">
        <v>5.2</v>
      </c>
      <c r="N12" s="40">
        <v>1323.1000000000001</v>
      </c>
      <c r="O12" s="40">
        <v>110.25833333333334</v>
      </c>
      <c r="P12" s="42">
        <v>0</v>
      </c>
      <c r="Q12" s="40">
        <v>312.60000000000002</v>
      </c>
    </row>
    <row r="13" spans="1:17" x14ac:dyDescent="0.2">
      <c r="A13" s="7">
        <v>2007</v>
      </c>
      <c r="B13" s="37">
        <v>43.8</v>
      </c>
      <c r="C13" s="37">
        <v>167</v>
      </c>
      <c r="D13" s="37">
        <v>173.5</v>
      </c>
      <c r="E13" s="37">
        <v>183.4</v>
      </c>
      <c r="F13" s="37">
        <v>333.4</v>
      </c>
      <c r="G13" s="37">
        <v>123.4</v>
      </c>
      <c r="H13" s="37">
        <v>105.6</v>
      </c>
      <c r="I13" s="37">
        <v>174.3</v>
      </c>
      <c r="J13" s="37">
        <v>76.2</v>
      </c>
      <c r="K13" s="37">
        <v>22.6</v>
      </c>
      <c r="L13" s="37">
        <v>8.1999999999999993</v>
      </c>
      <c r="M13" s="37">
        <v>23</v>
      </c>
      <c r="N13" s="40">
        <v>1434.3999999999999</v>
      </c>
      <c r="O13" s="40">
        <v>119.53333333333332</v>
      </c>
      <c r="P13" s="40">
        <v>8.1999999999999993</v>
      </c>
      <c r="Q13" s="40">
        <v>333.4</v>
      </c>
    </row>
    <row r="14" spans="1:17" x14ac:dyDescent="0.2">
      <c r="A14" s="7">
        <v>2008</v>
      </c>
      <c r="B14" s="37">
        <v>50.9</v>
      </c>
      <c r="C14" s="37">
        <v>59.2</v>
      </c>
      <c r="D14" s="37">
        <v>158.6</v>
      </c>
      <c r="E14" s="37">
        <v>143.9</v>
      </c>
      <c r="F14" s="37">
        <v>441.4</v>
      </c>
      <c r="G14" s="37">
        <v>198</v>
      </c>
      <c r="H14" s="37">
        <v>248.3</v>
      </c>
      <c r="I14" s="37">
        <v>221</v>
      </c>
      <c r="J14" s="37">
        <v>37.700000000000003</v>
      </c>
      <c r="K14" s="37">
        <v>40.299999999999997</v>
      </c>
      <c r="L14" s="41">
        <v>0</v>
      </c>
      <c r="M14" s="37">
        <v>22.6</v>
      </c>
      <c r="N14" s="40">
        <v>1621.8999999999999</v>
      </c>
      <c r="O14" s="40">
        <v>135.15833333333333</v>
      </c>
      <c r="P14" s="42">
        <v>0</v>
      </c>
      <c r="Q14" s="40">
        <v>441.4</v>
      </c>
    </row>
    <row r="15" spans="1:17" x14ac:dyDescent="0.25">
      <c r="A15" s="7">
        <v>2009</v>
      </c>
      <c r="B15" s="23">
        <v>20.8</v>
      </c>
      <c r="C15" s="23">
        <v>59.2</v>
      </c>
      <c r="D15" s="23">
        <v>78.099999999999994</v>
      </c>
      <c r="E15" s="23">
        <v>191.7</v>
      </c>
      <c r="F15" s="43" t="s">
        <v>23</v>
      </c>
      <c r="G15" s="23">
        <v>263.39999999999998</v>
      </c>
      <c r="H15" s="23">
        <v>179.3</v>
      </c>
      <c r="I15" s="23">
        <v>261.3</v>
      </c>
      <c r="J15" s="23">
        <v>138.30000000000001</v>
      </c>
      <c r="K15" s="23">
        <v>28.9</v>
      </c>
      <c r="L15" s="23">
        <v>2.7</v>
      </c>
      <c r="M15" s="23">
        <v>11.8</v>
      </c>
      <c r="N15" s="8">
        <f t="shared" ref="N15" si="0">SUM(B15:M15)</f>
        <v>1235.5</v>
      </c>
      <c r="O15" s="8">
        <f t="shared" ref="O15" si="1">AVERAGE(B15:M15)</f>
        <v>112.31818181818181</v>
      </c>
      <c r="P15" s="8">
        <f t="shared" ref="P15" si="2">MIN(B15:M15)</f>
        <v>2.7</v>
      </c>
      <c r="Q15" s="8">
        <f t="shared" ref="Q15" si="3">MAX(B15:M15)</f>
        <v>263.39999999999998</v>
      </c>
    </row>
    <row r="16" spans="1:17" x14ac:dyDescent="0.2">
      <c r="A16" s="7">
        <v>2010</v>
      </c>
      <c r="B16" s="11">
        <v>13.6</v>
      </c>
      <c r="C16" s="11">
        <v>104.7</v>
      </c>
      <c r="D16" s="11">
        <v>40.4</v>
      </c>
      <c r="E16" s="11">
        <v>429.8</v>
      </c>
      <c r="F16" s="11">
        <v>144.1</v>
      </c>
      <c r="G16" s="11">
        <v>455</v>
      </c>
      <c r="H16" s="11">
        <v>206.1</v>
      </c>
      <c r="I16" s="11">
        <v>101.5</v>
      </c>
      <c r="J16" s="11">
        <v>120.9</v>
      </c>
      <c r="K16" s="11">
        <v>89</v>
      </c>
      <c r="L16" s="11">
        <v>4</v>
      </c>
      <c r="M16" s="11">
        <v>0.7</v>
      </c>
      <c r="N16" s="33">
        <v>1709.8</v>
      </c>
      <c r="O16" s="33">
        <v>59.15</v>
      </c>
      <c r="P16" s="33">
        <v>13.6</v>
      </c>
      <c r="Q16" s="33">
        <v>455</v>
      </c>
    </row>
    <row r="17" spans="1:18" x14ac:dyDescent="0.2">
      <c r="A17" s="7">
        <v>2011</v>
      </c>
      <c r="B17" s="24">
        <v>48.1</v>
      </c>
      <c r="C17" s="24">
        <v>177.7</v>
      </c>
      <c r="D17" s="24">
        <v>86.6</v>
      </c>
      <c r="E17" s="24">
        <v>223.2</v>
      </c>
      <c r="F17" s="24">
        <v>316</v>
      </c>
      <c r="G17" s="24">
        <v>102.1</v>
      </c>
      <c r="H17" s="24">
        <v>210.3</v>
      </c>
      <c r="I17" s="24">
        <v>130.9</v>
      </c>
      <c r="J17" s="24">
        <v>82.6</v>
      </c>
      <c r="K17" s="11">
        <v>119.4</v>
      </c>
      <c r="L17" s="11">
        <v>105.4</v>
      </c>
      <c r="M17" s="11">
        <v>5.4</v>
      </c>
      <c r="N17" s="33">
        <v>1607.7</v>
      </c>
      <c r="O17" s="33">
        <v>133.97499999999999</v>
      </c>
      <c r="P17" s="33">
        <v>5.4</v>
      </c>
      <c r="Q17" s="34">
        <v>316</v>
      </c>
    </row>
    <row r="18" spans="1:18" x14ac:dyDescent="0.2">
      <c r="A18" s="7">
        <v>2012</v>
      </c>
      <c r="B18" s="25">
        <v>48.9</v>
      </c>
      <c r="C18" s="11">
        <v>44.8</v>
      </c>
      <c r="D18" s="11">
        <v>28</v>
      </c>
      <c r="E18" s="11">
        <v>21.3</v>
      </c>
      <c r="F18" s="11">
        <v>157.30000000000001</v>
      </c>
      <c r="G18" s="11">
        <v>165.7</v>
      </c>
      <c r="H18" s="11">
        <v>208.3</v>
      </c>
      <c r="I18" s="11">
        <v>163.4</v>
      </c>
      <c r="J18" s="11">
        <v>100.6</v>
      </c>
      <c r="K18" s="11">
        <v>65.2</v>
      </c>
      <c r="L18" s="11">
        <v>3.4</v>
      </c>
      <c r="M18" s="26">
        <v>0</v>
      </c>
      <c r="N18" s="33">
        <v>1006.9</v>
      </c>
      <c r="O18" s="34">
        <v>83.908333333333331</v>
      </c>
      <c r="P18" s="35">
        <v>0</v>
      </c>
      <c r="Q18" s="34">
        <v>208.3</v>
      </c>
    </row>
    <row r="19" spans="1:18" x14ac:dyDescent="0.2">
      <c r="A19" s="10">
        <v>2013</v>
      </c>
      <c r="B19" s="27">
        <v>0</v>
      </c>
      <c r="C19" s="27">
        <v>22.2</v>
      </c>
      <c r="D19" s="28">
        <v>34.6</v>
      </c>
      <c r="E19" s="28">
        <v>143.1</v>
      </c>
      <c r="F19" s="28">
        <v>304.8</v>
      </c>
      <c r="G19" s="28">
        <v>134.4</v>
      </c>
      <c r="H19" s="28">
        <v>295</v>
      </c>
      <c r="I19" s="28">
        <v>123.2</v>
      </c>
      <c r="J19" s="28">
        <v>9.5</v>
      </c>
      <c r="K19" s="28">
        <v>182.8</v>
      </c>
      <c r="L19" s="28">
        <v>48.6</v>
      </c>
      <c r="M19" s="28">
        <v>20.9</v>
      </c>
      <c r="N19" s="13">
        <v>1319.1</v>
      </c>
      <c r="O19" s="13">
        <v>109.925</v>
      </c>
      <c r="P19" s="13">
        <v>0</v>
      </c>
      <c r="Q19" s="13">
        <v>304.8</v>
      </c>
    </row>
    <row r="20" spans="1:18" x14ac:dyDescent="0.2">
      <c r="A20" s="7">
        <v>2014</v>
      </c>
      <c r="B20" s="28">
        <v>22.6</v>
      </c>
      <c r="C20" s="28">
        <v>40.4</v>
      </c>
      <c r="D20" s="28">
        <v>104.5</v>
      </c>
      <c r="E20" s="28">
        <v>207.5</v>
      </c>
      <c r="F20" s="28">
        <v>250.8</v>
      </c>
      <c r="G20" s="28">
        <v>144</v>
      </c>
      <c r="H20" s="28">
        <v>203.8</v>
      </c>
      <c r="I20" s="28">
        <v>201.5</v>
      </c>
      <c r="J20" s="28">
        <v>119.5</v>
      </c>
      <c r="K20" s="28">
        <v>83.9</v>
      </c>
      <c r="L20" s="28">
        <v>101.7</v>
      </c>
      <c r="M20" s="27" t="s">
        <v>23</v>
      </c>
      <c r="N20" s="13">
        <v>1480.2</v>
      </c>
      <c r="O20" s="13">
        <v>134.56363636363636</v>
      </c>
      <c r="P20" s="13">
        <v>22.6</v>
      </c>
      <c r="Q20" s="13">
        <v>250.8</v>
      </c>
    </row>
    <row r="21" spans="1:18" x14ac:dyDescent="0.2">
      <c r="A21" s="7">
        <v>2015</v>
      </c>
      <c r="B21" s="27">
        <v>6.5</v>
      </c>
      <c r="C21" s="28">
        <v>51.5</v>
      </c>
      <c r="D21" s="28">
        <v>30.9</v>
      </c>
      <c r="E21" s="28">
        <v>82.9</v>
      </c>
      <c r="F21" s="28">
        <v>207.7</v>
      </c>
      <c r="G21" s="28">
        <v>303.60000000000002</v>
      </c>
      <c r="H21" s="28">
        <v>186.2</v>
      </c>
      <c r="I21" s="28">
        <v>58.2</v>
      </c>
      <c r="J21" s="28">
        <v>44.2</v>
      </c>
      <c r="K21" s="28">
        <v>51.5</v>
      </c>
      <c r="L21" s="28">
        <v>7.4</v>
      </c>
      <c r="M21" s="28">
        <v>18.2</v>
      </c>
      <c r="N21" s="13">
        <v>1048.8000000000002</v>
      </c>
      <c r="O21" s="13">
        <v>87.40000000000002</v>
      </c>
      <c r="P21" s="13">
        <v>6.5</v>
      </c>
      <c r="Q21" s="13">
        <v>303.60000000000002</v>
      </c>
    </row>
    <row r="22" spans="1:18" x14ac:dyDescent="0.25">
      <c r="A22" s="7">
        <v>2016</v>
      </c>
      <c r="B22" s="29">
        <v>86.7</v>
      </c>
      <c r="C22" s="29">
        <v>40.299999999999997</v>
      </c>
      <c r="D22" s="29">
        <v>48.4</v>
      </c>
      <c r="E22" s="29">
        <v>52.2</v>
      </c>
      <c r="F22" s="29">
        <v>118.1</v>
      </c>
      <c r="G22" s="29">
        <v>107.8</v>
      </c>
      <c r="H22" s="29">
        <v>106.7</v>
      </c>
      <c r="I22" s="29">
        <v>58.4</v>
      </c>
      <c r="J22" s="29">
        <v>64.900000000000006</v>
      </c>
      <c r="K22" s="29">
        <v>27.6</v>
      </c>
      <c r="L22" s="29">
        <v>16.8</v>
      </c>
      <c r="M22" s="29">
        <v>0</v>
      </c>
      <c r="N22" s="14">
        <v>727.9</v>
      </c>
      <c r="O22" s="15">
        <v>66.172727272727272</v>
      </c>
      <c r="P22" s="15">
        <v>16.8</v>
      </c>
      <c r="Q22" s="15">
        <v>118.1</v>
      </c>
      <c r="R22" s="12"/>
    </row>
    <row r="23" spans="1:18" x14ac:dyDescent="0.25">
      <c r="A23" s="7">
        <v>2017</v>
      </c>
      <c r="B23" s="29">
        <v>13.4</v>
      </c>
      <c r="C23" s="29">
        <v>46.4</v>
      </c>
      <c r="D23" s="29">
        <v>17.399999999999999</v>
      </c>
      <c r="E23" s="29">
        <v>172</v>
      </c>
      <c r="F23" s="29">
        <v>389.3</v>
      </c>
      <c r="G23" s="29">
        <v>354.4</v>
      </c>
      <c r="H23" s="29">
        <v>214.3</v>
      </c>
      <c r="I23" s="29">
        <v>161.69999999999999</v>
      </c>
      <c r="J23" s="29">
        <v>223.1</v>
      </c>
      <c r="K23" s="29">
        <v>53</v>
      </c>
      <c r="L23" s="29">
        <v>32.200000000000003</v>
      </c>
      <c r="M23" s="29">
        <v>9.4</v>
      </c>
      <c r="N23" s="14">
        <v>1686.6000000000001</v>
      </c>
      <c r="O23" s="15">
        <v>140.55000000000001</v>
      </c>
      <c r="P23" s="15">
        <v>9.4</v>
      </c>
      <c r="Q23" s="15">
        <v>389.3</v>
      </c>
    </row>
    <row r="24" spans="1:18" x14ac:dyDescent="0.25">
      <c r="A24" s="7">
        <v>2018</v>
      </c>
      <c r="B24" s="29">
        <v>35.4</v>
      </c>
      <c r="C24" s="29">
        <v>89</v>
      </c>
      <c r="D24" s="29">
        <v>44.5</v>
      </c>
      <c r="E24" s="29">
        <v>144.30000000000001</v>
      </c>
      <c r="F24" s="29">
        <v>117.1</v>
      </c>
      <c r="G24" s="29">
        <v>134.80000000000001</v>
      </c>
      <c r="H24" s="29">
        <v>50.9</v>
      </c>
      <c r="I24" s="30" t="s">
        <v>23</v>
      </c>
      <c r="J24" s="30" t="s">
        <v>23</v>
      </c>
      <c r="K24" s="30" t="s">
        <v>23</v>
      </c>
      <c r="L24" s="30" t="s">
        <v>23</v>
      </c>
      <c r="M24" s="30" t="s">
        <v>23</v>
      </c>
      <c r="N24" s="14">
        <v>616.00000000000011</v>
      </c>
      <c r="O24" s="15">
        <v>88.000000000000014</v>
      </c>
      <c r="P24" s="15">
        <v>35.4</v>
      </c>
      <c r="Q24" s="15">
        <v>144.30000000000001</v>
      </c>
    </row>
    <row r="25" spans="1:18" ht="15.75" x14ac:dyDescent="0.25">
      <c r="A25" s="7">
        <v>2023</v>
      </c>
      <c r="B25" s="16" t="s">
        <v>23</v>
      </c>
      <c r="C25" s="16" t="s">
        <v>23</v>
      </c>
      <c r="D25" s="16" t="s">
        <v>23</v>
      </c>
      <c r="E25" s="17">
        <v>19.100000000000001</v>
      </c>
      <c r="F25" s="17">
        <v>322.5</v>
      </c>
      <c r="G25" s="18">
        <v>266.39999999999998</v>
      </c>
      <c r="H25" s="18">
        <v>9.1999999999999993</v>
      </c>
      <c r="I25" s="18">
        <v>73.2</v>
      </c>
      <c r="J25" s="18">
        <v>44.6</v>
      </c>
      <c r="K25" s="19" t="s">
        <v>23</v>
      </c>
      <c r="L25" s="19" t="s">
        <v>23</v>
      </c>
      <c r="M25" s="19" t="s">
        <v>23</v>
      </c>
      <c r="N25" s="20">
        <v>735.00000000000011</v>
      </c>
      <c r="O25" s="20">
        <v>122.50000000000001</v>
      </c>
      <c r="P25" s="20">
        <v>9.1999999999999993</v>
      </c>
      <c r="Q25" s="20">
        <v>322.5</v>
      </c>
    </row>
    <row r="26" spans="1:18" x14ac:dyDescent="0.25">
      <c r="A26" s="5" t="s">
        <v>18</v>
      </c>
      <c r="B26" s="9">
        <f>AVERAGE(B6:B25)</f>
        <v>55.942105263157885</v>
      </c>
      <c r="C26" s="9">
        <f>AVERAGE(C6:C25)</f>
        <v>68.731578947368433</v>
      </c>
      <c r="D26" s="9">
        <f>AVERAGE(D6:D25)</f>
        <v>66.584210526315815</v>
      </c>
      <c r="E26" s="9">
        <f>AVERAGE(E6:E25)</f>
        <v>147.58500000000001</v>
      </c>
      <c r="F26" s="9">
        <f>AVERAGE(F6:F25)</f>
        <v>242.45789473684215</v>
      </c>
      <c r="G26" s="9">
        <f>AVERAGE(G6:G25)</f>
        <v>213.29500000000002</v>
      </c>
      <c r="H26" s="9">
        <f>AVERAGE(H6:H25)</f>
        <v>179.87</v>
      </c>
      <c r="I26" s="9">
        <f>AVERAGE(I6:I25)</f>
        <v>137.1157894736842</v>
      </c>
      <c r="J26" s="9">
        <f>AVERAGE(J6:J25)</f>
        <v>82.44736842105263</v>
      </c>
      <c r="K26" s="9">
        <f>AVERAGE(K6:K25)</f>
        <v>67.95</v>
      </c>
      <c r="L26" s="9">
        <f>AVERAGE(L6:L25)</f>
        <v>38.293749999999996</v>
      </c>
      <c r="M26" s="9">
        <f>AVERAGE(M6:M25)</f>
        <v>25.09333333333333</v>
      </c>
      <c r="N26" s="9">
        <f>AVERAGE(N6:N25)</f>
        <v>1271.9749999999999</v>
      </c>
      <c r="O26" s="9">
        <f>AVERAGE(O6:O25)</f>
        <v>109.89489393939394</v>
      </c>
      <c r="P26" s="9">
        <f>AVERAGE(P6:P25)</f>
        <v>8.9749999999999979</v>
      </c>
      <c r="Q26" s="9">
        <f>AVERAGE(Q6:Q25)</f>
        <v>302.78500000000008</v>
      </c>
    </row>
    <row r="27" spans="1:18" x14ac:dyDescent="0.25">
      <c r="A27" s="2" t="s">
        <v>19</v>
      </c>
    </row>
    <row r="28" spans="1:18" x14ac:dyDescent="0.25">
      <c r="A28" s="2" t="s">
        <v>20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ADILSON CAVALCANTE</dc:creator>
  <cp:lastModifiedBy>Emdagro</cp:lastModifiedBy>
  <dcterms:created xsi:type="dcterms:W3CDTF">2022-01-06T13:44:09Z</dcterms:created>
  <dcterms:modified xsi:type="dcterms:W3CDTF">2024-09-12T19:16:36Z</dcterms:modified>
</cp:coreProperties>
</file>