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95" windowWidth="14355" windowHeight="40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19" i="1" l="1"/>
  <c r="P19" i="1"/>
  <c r="O19" i="1"/>
  <c r="N19" i="1"/>
  <c r="Q17" i="1"/>
  <c r="P17" i="1"/>
  <c r="O17" i="1"/>
  <c r="N17" i="1"/>
  <c r="Q21" i="1"/>
  <c r="P21" i="1"/>
  <c r="O21" i="1"/>
  <c r="N21" i="1"/>
  <c r="Q20" i="1" l="1"/>
  <c r="P20" i="1"/>
  <c r="O20" i="1"/>
  <c r="N20" i="1"/>
  <c r="M18" i="1" l="1"/>
  <c r="L18" i="1"/>
  <c r="L16" i="1" s="1"/>
  <c r="K18" i="1"/>
  <c r="K16" i="1" s="1"/>
  <c r="J18" i="1"/>
  <c r="J16" i="1" s="1"/>
  <c r="I18" i="1"/>
  <c r="I16" i="1" s="1"/>
  <c r="H18" i="1"/>
  <c r="H16" i="1" s="1"/>
  <c r="G18" i="1"/>
  <c r="G16" i="1" s="1"/>
  <c r="F18" i="1"/>
  <c r="F16" i="1" s="1"/>
  <c r="E18" i="1"/>
  <c r="E16" i="1" s="1"/>
  <c r="D18" i="1"/>
  <c r="D16" i="1" s="1"/>
  <c r="C18" i="1"/>
  <c r="C16" i="1" s="1"/>
  <c r="B18" i="1"/>
  <c r="M16" i="1"/>
  <c r="Q12" i="1"/>
  <c r="Q14" i="1"/>
  <c r="Q15" i="1"/>
  <c r="P12" i="1"/>
  <c r="P14" i="1"/>
  <c r="P15" i="1"/>
  <c r="O15" i="1"/>
  <c r="O14" i="1"/>
  <c r="O12" i="1"/>
  <c r="N15" i="1"/>
  <c r="N12" i="1"/>
  <c r="N14" i="1"/>
  <c r="M13" i="1"/>
  <c r="M22" i="1" s="1"/>
  <c r="L13" i="1"/>
  <c r="K13" i="1"/>
  <c r="K22" i="1" s="1"/>
  <c r="J13" i="1"/>
  <c r="J22" i="1" s="1"/>
  <c r="I13" i="1"/>
  <c r="I22" i="1" s="1"/>
  <c r="H13" i="1"/>
  <c r="G13" i="1"/>
  <c r="G22" i="1" s="1"/>
  <c r="F13" i="1"/>
  <c r="F22" i="1" s="1"/>
  <c r="E13" i="1"/>
  <c r="E22" i="1" s="1"/>
  <c r="D13" i="1"/>
  <c r="C13" i="1"/>
  <c r="C22" i="1" s="1"/>
  <c r="B13" i="1"/>
  <c r="D22" i="1" l="1"/>
  <c r="H22" i="1"/>
  <c r="L22" i="1"/>
  <c r="O18" i="1"/>
  <c r="N18" i="1"/>
  <c r="Q18" i="1"/>
  <c r="P18" i="1"/>
  <c r="N13" i="1"/>
  <c r="P13" i="1"/>
  <c r="O13" i="1"/>
  <c r="Q13" i="1"/>
  <c r="B16" i="1"/>
  <c r="B22" i="1" s="1"/>
  <c r="Q11" i="1"/>
  <c r="P11" i="1"/>
  <c r="O11" i="1"/>
  <c r="N11" i="1"/>
  <c r="O22" i="1" l="1"/>
  <c r="Q22" i="1"/>
  <c r="O16" i="1"/>
  <c r="Q16" i="1"/>
  <c r="P16" i="1"/>
  <c r="P22" i="1" s="1"/>
  <c r="N16" i="1"/>
  <c r="N22" i="1" s="1"/>
</calcChain>
</file>

<file path=xl/sharedStrings.xml><?xml version="1.0" encoding="utf-8"?>
<sst xmlns="http://schemas.openxmlformats.org/spreadsheetml/2006/main" count="100" uniqueCount="26">
  <si>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</si>
  <si>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</si>
  <si>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</si>
  <si>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</si>
  <si>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</si>
  <si>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</si>
  <si>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</si>
  <si>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</si>
  <si>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</si>
  <si>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</si>
  <si>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</si>
  <si>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</si>
  <si>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</si>
  <si>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</si>
  <si>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</si>
  <si>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</si>
  <si>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</si>
  <si>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</si>
  <si>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...</t>
  </si>
  <si>
    <t>..</t>
  </si>
  <si>
    <t>Média</t>
  </si>
  <si>
    <t>Fonte: Escritorio local de N.S GLORIA</t>
  </si>
  <si>
    <t>obs: de 1985 a 1991 sem informação</t>
  </si>
  <si>
    <t xml:space="preserve">          de  1996 a 2002 sem informação</t>
  </si>
  <si>
    <t xml:space="preserve">         *2022 sem informação</t>
  </si>
  <si>
    <t>ESLOC FEIRA NOVA  SERIE HISTORICA 1992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</si>
</sst>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4" fontId="5" fillId="0" borderId="1" xfId="0" applyNumberFormat="1" applyFont="1" applyBorder="1" applyAlignment="1"/>
    <xf numFmtId="165" fontId="3" fillId="0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/>
    <xf numFmtId="165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7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6" fontId="6" fillId="0" borderId="8" xfId="1" applyNumberFormat="1" applyFont="1" applyFill="1" applyBorder="1" applyAlignment="1">
      <alignment horizontal="right"/>
    </xf>
    <xf numFmtId="165" fontId="6" fillId="0" borderId="8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/>
    <xf numFmtId="0" fontId="0" fillId="0" borderId="9" xfId="0" applyFill="1" applyBorder="1" applyAlignment="1"/>
    <xf numFmtId="0" fontId="0" fillId="0" borderId="9" xfId="0" applyFill="1" applyBorder="1"/>
    <xf numFmtId="0" fontId="5" fillId="0" borderId="11" xfId="0" applyFont="1" applyBorder="1" applyAlignment="1"/>
    <xf numFmtId="4" fontId="5" fillId="0" borderId="11" xfId="0" applyNumberFormat="1" applyFont="1" applyBorder="1" applyAlignme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5" fontId="3" fillId="0" borderId="14" xfId="1" applyNumberFormat="1" applyFont="1" applyFill="1" applyBorder="1" applyAlignment="1" applyProtection="1"/>
    <xf numFmtId="165" fontId="6" fillId="0" borderId="14" xfId="1" applyNumberFormat="1" applyFont="1" applyFill="1" applyBorder="1" applyAlignment="1"/>
    <xf numFmtId="166" fontId="4" fillId="0" borderId="13" xfId="1" applyNumberFormat="1" applyFont="1" applyFill="1" applyBorder="1" applyAlignment="1"/>
    <xf numFmtId="167" fontId="4" fillId="0" borderId="13" xfId="1" applyNumberFormat="1" applyFont="1" applyFill="1" applyBorder="1" applyAlignment="1"/>
    <xf numFmtId="164" fontId="6" fillId="0" borderId="13" xfId="1" applyNumberFormat="1" applyFont="1" applyFill="1" applyBorder="1" applyAlignment="1"/>
    <xf numFmtId="164" fontId="6" fillId="0" borderId="14" xfId="1" applyNumberFormat="1" applyFont="1" applyFill="1" applyBorder="1" applyAlignment="1">
      <alignment horizontal="right"/>
    </xf>
    <xf numFmtId="164" fontId="6" fillId="0" borderId="15" xfId="1" applyNumberFormat="1" applyFont="1" applyFill="1" applyBorder="1" applyAlignment="1"/>
    <xf numFmtId="164" fontId="6" fillId="0" borderId="16" xfId="1" applyNumberFormat="1" applyFont="1" applyFill="1" applyBorder="1" applyAlignment="1"/>
    <xf numFmtId="164" fontId="6" fillId="0" borderId="16" xfId="1" applyNumberFormat="1" applyFont="1" applyFill="1" applyBorder="1" applyAlignment="1">
      <alignment horizontal="right"/>
    </xf>
    <xf numFmtId="164" fontId="6" fillId="0" borderId="17" xfId="1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65" fontId="7" fillId="0" borderId="13" xfId="1" applyNumberFormat="1" applyFont="1" applyFill="1" applyBorder="1" applyAlignment="1">
      <alignment horizontal="right"/>
    </xf>
    <xf numFmtId="165" fontId="4" fillId="0" borderId="13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5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 applyProtection="1"/>
    <xf numFmtId="164" fontId="2" fillId="0" borderId="1" xfId="1" applyNumberFormat="1" applyFont="1" applyFill="1" applyBorder="1" applyAlignment="1" applyProtection="1">
      <protection locked="0"/>
    </xf>
    <xf numFmtId="164" fontId="2" fillId="0" borderId="13" xfId="1" applyNumberFormat="1" applyFont="1" applyFill="1" applyBorder="1" applyAlignment="1" applyProtection="1">
      <protection locked="0"/>
    </xf>
    <xf numFmtId="167" fontId="4" fillId="0" borderId="13" xfId="1" applyNumberFormat="1" applyFont="1" applyFill="1" applyBorder="1" applyAlignment="1" applyProtection="1"/>
    <xf numFmtId="164" fontId="4" fillId="0" borderId="1" xfId="1" applyNumberFormat="1" applyFont="1" applyFill="1" applyBorder="1" applyAlignmen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S10" sqref="S10"/>
    </sheetView>
  </sheetViews>
  <sheetFormatPr defaultRowHeight="15" x14ac:dyDescent="0.25"/>
  <sheetData>
    <row r="1" spans="1:17" x14ac:dyDescent="0.25">
      <c r="A1" t="s">
        <v>25</v>
      </c>
    </row>
    <row r="2" spans="1:17" ht="15.75" thickBot="1" x14ac:dyDescent="0.3"/>
    <row r="3" spans="1:17" ht="15.75" thickBot="1" x14ac:dyDescent="0.3">
      <c r="A3" s="25" t="s">
        <v>0</v>
      </c>
      <c r="B3" s="1"/>
      <c r="C3" s="1"/>
      <c r="D3" s="1"/>
      <c r="E3" s="1"/>
      <c r="F3" s="1"/>
      <c r="G3" s="1" t="s">
        <v>17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ht="15.75" thickBot="1" x14ac:dyDescent="0.3">
      <c r="A4" s="26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 t="s">
        <v>16</v>
      </c>
    </row>
    <row r="5" spans="1:17" x14ac:dyDescent="0.25">
      <c r="A5" s="27">
        <v>1992</v>
      </c>
      <c r="B5" s="45" t="s">
        <v>18</v>
      </c>
      <c r="C5" s="30" t="s">
        <v>18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1">
        <v>729.9</v>
      </c>
      <c r="O5" s="32" t="s">
        <v>18</v>
      </c>
      <c r="P5" s="32" t="s">
        <v>18</v>
      </c>
      <c r="Q5" s="33" t="s">
        <v>18</v>
      </c>
    </row>
    <row r="6" spans="1:17" x14ac:dyDescent="0.25">
      <c r="A6" s="27">
        <v>1993</v>
      </c>
      <c r="B6" s="46" t="s">
        <v>18</v>
      </c>
      <c r="C6" s="49" t="s">
        <v>18</v>
      </c>
      <c r="D6" s="49" t="s">
        <v>18</v>
      </c>
      <c r="E6" s="49" t="s">
        <v>18</v>
      </c>
      <c r="F6" s="49" t="s">
        <v>18</v>
      </c>
      <c r="G6" s="49" t="s">
        <v>18</v>
      </c>
      <c r="H6" s="49" t="s">
        <v>18</v>
      </c>
      <c r="I6" s="49" t="s">
        <v>18</v>
      </c>
      <c r="J6" s="49" t="s">
        <v>18</v>
      </c>
      <c r="K6" s="49" t="s">
        <v>18</v>
      </c>
      <c r="L6" s="49" t="s">
        <v>18</v>
      </c>
      <c r="M6" s="49" t="s">
        <v>18</v>
      </c>
      <c r="N6" s="6">
        <v>691.8</v>
      </c>
      <c r="O6" s="5" t="s">
        <v>18</v>
      </c>
      <c r="P6" s="5" t="s">
        <v>18</v>
      </c>
      <c r="Q6" s="34" t="s">
        <v>18</v>
      </c>
    </row>
    <row r="7" spans="1:17" x14ac:dyDescent="0.25">
      <c r="A7" s="27">
        <v>1994</v>
      </c>
      <c r="B7" s="46" t="s">
        <v>18</v>
      </c>
      <c r="C7" s="49" t="s">
        <v>18</v>
      </c>
      <c r="D7" s="49" t="s">
        <v>18</v>
      </c>
      <c r="E7" s="49" t="s">
        <v>18</v>
      </c>
      <c r="F7" s="49" t="s">
        <v>18</v>
      </c>
      <c r="G7" s="49" t="s">
        <v>18</v>
      </c>
      <c r="H7" s="49" t="s">
        <v>18</v>
      </c>
      <c r="I7" s="49" t="s">
        <v>18</v>
      </c>
      <c r="J7" s="49" t="s">
        <v>18</v>
      </c>
      <c r="K7" s="49" t="s">
        <v>18</v>
      </c>
      <c r="L7" s="49" t="s">
        <v>18</v>
      </c>
      <c r="M7" s="49" t="s">
        <v>18</v>
      </c>
      <c r="N7" s="7">
        <v>579</v>
      </c>
      <c r="O7" s="5" t="s">
        <v>18</v>
      </c>
      <c r="P7" s="5" t="s">
        <v>18</v>
      </c>
      <c r="Q7" s="34" t="s">
        <v>18</v>
      </c>
    </row>
    <row r="8" spans="1:17" x14ac:dyDescent="0.25">
      <c r="A8" s="27">
        <v>1995</v>
      </c>
      <c r="B8" s="46" t="s">
        <v>18</v>
      </c>
      <c r="C8" s="49" t="s">
        <v>18</v>
      </c>
      <c r="D8" s="49" t="s">
        <v>18</v>
      </c>
      <c r="E8" s="49" t="s">
        <v>18</v>
      </c>
      <c r="F8" s="49" t="s">
        <v>18</v>
      </c>
      <c r="G8" s="49" t="s">
        <v>18</v>
      </c>
      <c r="H8" s="49" t="s">
        <v>18</v>
      </c>
      <c r="I8" s="49" t="s">
        <v>18</v>
      </c>
      <c r="J8" s="49" t="s">
        <v>18</v>
      </c>
      <c r="K8" s="49" t="s">
        <v>18</v>
      </c>
      <c r="L8" s="49" t="s">
        <v>18</v>
      </c>
      <c r="M8" s="49" t="s">
        <v>18</v>
      </c>
      <c r="N8" s="7">
        <v>621.20000000000005</v>
      </c>
      <c r="O8" s="5" t="s">
        <v>18</v>
      </c>
      <c r="P8" s="5" t="s">
        <v>18</v>
      </c>
      <c r="Q8" s="34" t="s">
        <v>18</v>
      </c>
    </row>
    <row r="9" spans="1:17" x14ac:dyDescent="0.25">
      <c r="A9" s="27">
        <v>2003</v>
      </c>
      <c r="B9" s="47"/>
      <c r="C9" s="50"/>
      <c r="D9" s="50"/>
      <c r="E9" s="50"/>
      <c r="F9" s="50"/>
      <c r="G9" s="50"/>
      <c r="H9" s="50"/>
      <c r="I9" s="50"/>
      <c r="J9" s="50"/>
      <c r="K9" s="51"/>
      <c r="L9" s="50"/>
      <c r="M9" s="50"/>
      <c r="N9" s="8">
        <v>619.20000000000005</v>
      </c>
      <c r="O9" s="8"/>
      <c r="P9" s="9"/>
      <c r="Q9" s="35"/>
    </row>
    <row r="10" spans="1:17" x14ac:dyDescent="0.25">
      <c r="A10" s="27">
        <v>2004</v>
      </c>
      <c r="B10" s="48"/>
      <c r="C10" s="52"/>
      <c r="D10" s="53"/>
      <c r="E10" s="52"/>
      <c r="F10" s="52"/>
      <c r="G10" s="52"/>
      <c r="H10" s="52"/>
      <c r="I10" s="52"/>
      <c r="J10" s="52"/>
      <c r="K10" s="52"/>
      <c r="L10" s="53"/>
      <c r="M10" s="21"/>
      <c r="N10" s="12">
        <v>738.6</v>
      </c>
      <c r="O10" s="12"/>
      <c r="P10" s="13"/>
      <c r="Q10" s="36"/>
    </row>
    <row r="11" spans="1:17" x14ac:dyDescent="0.25">
      <c r="A11" s="27">
        <v>2005</v>
      </c>
      <c r="B11" s="37">
        <v>0</v>
      </c>
      <c r="C11" s="10">
        <v>16.3</v>
      </c>
      <c r="D11" s="10">
        <v>35.6</v>
      </c>
      <c r="E11" s="10">
        <v>108</v>
      </c>
      <c r="F11" s="10">
        <v>192</v>
      </c>
      <c r="G11" s="10">
        <v>93.5</v>
      </c>
      <c r="H11" s="10">
        <v>107</v>
      </c>
      <c r="I11" s="10">
        <v>39.700000000000003</v>
      </c>
      <c r="J11" s="10">
        <v>39.6</v>
      </c>
      <c r="K11" s="15">
        <v>0</v>
      </c>
      <c r="L11" s="15">
        <v>0</v>
      </c>
      <c r="M11" s="15">
        <v>0</v>
      </c>
      <c r="N11" s="12">
        <f t="shared" ref="N11:N19" si="0">SUM(B11:M11)</f>
        <v>631.70000000000005</v>
      </c>
      <c r="O11" s="12">
        <f t="shared" ref="O11:O19" si="1">AVERAGE(B11:M11)</f>
        <v>52.641666666666673</v>
      </c>
      <c r="P11" s="14">
        <f t="shared" ref="P11:P19" si="2">MIN(B11:M11)</f>
        <v>0</v>
      </c>
      <c r="Q11" s="36">
        <f t="shared" ref="Q11:Q19" si="3">MAX(B11:M11)</f>
        <v>192</v>
      </c>
    </row>
    <row r="12" spans="1:17" x14ac:dyDescent="0.25">
      <c r="A12" s="27">
        <v>2006</v>
      </c>
      <c r="B12" s="37">
        <v>0</v>
      </c>
      <c r="C12" s="15">
        <v>0</v>
      </c>
      <c r="D12" s="10">
        <v>73</v>
      </c>
      <c r="E12" s="10">
        <v>90</v>
      </c>
      <c r="F12" s="10">
        <v>113</v>
      </c>
      <c r="G12" s="10">
        <v>130.19999999999999</v>
      </c>
      <c r="H12" s="10">
        <v>198</v>
      </c>
      <c r="I12" s="10">
        <v>92.4</v>
      </c>
      <c r="J12" s="12" t="s">
        <v>18</v>
      </c>
      <c r="K12" s="12" t="s">
        <v>18</v>
      </c>
      <c r="L12" s="12" t="s">
        <v>18</v>
      </c>
      <c r="M12" s="12" t="s">
        <v>18</v>
      </c>
      <c r="N12" s="12">
        <f t="shared" si="0"/>
        <v>696.6</v>
      </c>
      <c r="O12" s="12">
        <f t="shared" si="1"/>
        <v>87.075000000000003</v>
      </c>
      <c r="P12" s="14">
        <f t="shared" si="2"/>
        <v>0</v>
      </c>
      <c r="Q12" s="36">
        <f t="shared" si="3"/>
        <v>198</v>
      </c>
    </row>
    <row r="13" spans="1:17" x14ac:dyDescent="0.25">
      <c r="A13" s="27">
        <v>2007</v>
      </c>
      <c r="B13" s="37">
        <f>AVERAGE(B14:B15)</f>
        <v>0</v>
      </c>
      <c r="C13" s="15">
        <f t="shared" ref="C13:M13" si="4">AVERAGE(C14:C15)</f>
        <v>35.208333333333329</v>
      </c>
      <c r="D13" s="15">
        <f t="shared" si="4"/>
        <v>21.200000000000003</v>
      </c>
      <c r="E13" s="15">
        <f t="shared" si="4"/>
        <v>74.316666666666663</v>
      </c>
      <c r="F13" s="15">
        <f t="shared" si="4"/>
        <v>299.67500000000001</v>
      </c>
      <c r="G13" s="15">
        <f t="shared" si="4"/>
        <v>159.16666666666666</v>
      </c>
      <c r="H13" s="15">
        <f t="shared" si="4"/>
        <v>93.333333333333343</v>
      </c>
      <c r="I13" s="15">
        <f t="shared" si="4"/>
        <v>100</v>
      </c>
      <c r="J13" s="15">
        <f t="shared" si="4"/>
        <v>23.75</v>
      </c>
      <c r="K13" s="15">
        <f t="shared" si="4"/>
        <v>19.06666666666667</v>
      </c>
      <c r="L13" s="15">
        <f t="shared" si="4"/>
        <v>2.1666666666666665</v>
      </c>
      <c r="M13" s="15">
        <f t="shared" si="4"/>
        <v>21.916666666666664</v>
      </c>
      <c r="N13" s="12">
        <f t="shared" si="0"/>
        <v>849.8</v>
      </c>
      <c r="O13" s="12">
        <f t="shared" si="1"/>
        <v>70.816666666666663</v>
      </c>
      <c r="P13" s="14">
        <f t="shared" si="2"/>
        <v>0</v>
      </c>
      <c r="Q13" s="36">
        <f t="shared" si="3"/>
        <v>299.67500000000001</v>
      </c>
    </row>
    <row r="14" spans="1:17" x14ac:dyDescent="0.25">
      <c r="A14" s="28">
        <v>2008</v>
      </c>
      <c r="B14" s="37">
        <v>0</v>
      </c>
      <c r="C14" s="10">
        <v>42.666666666666664</v>
      </c>
      <c r="D14" s="10">
        <v>31.900000000000002</v>
      </c>
      <c r="E14" s="10">
        <v>46.633333333333333</v>
      </c>
      <c r="F14" s="10">
        <v>225.30000000000004</v>
      </c>
      <c r="G14" s="10">
        <v>113.33333333333333</v>
      </c>
      <c r="H14" s="10">
        <v>74.666666666666671</v>
      </c>
      <c r="I14" s="10">
        <v>64</v>
      </c>
      <c r="J14" s="10">
        <v>14</v>
      </c>
      <c r="K14" s="10">
        <v>17.133333333333336</v>
      </c>
      <c r="L14" s="10">
        <v>4.333333333333333</v>
      </c>
      <c r="M14" s="10">
        <v>22.833333333333332</v>
      </c>
      <c r="N14" s="12">
        <f t="shared" si="0"/>
        <v>656.80000000000007</v>
      </c>
      <c r="O14" s="12">
        <f t="shared" si="1"/>
        <v>54.733333333333341</v>
      </c>
      <c r="P14" s="14">
        <f t="shared" si="2"/>
        <v>0</v>
      </c>
      <c r="Q14" s="36">
        <f t="shared" si="3"/>
        <v>225.30000000000004</v>
      </c>
    </row>
    <row r="15" spans="1:17" x14ac:dyDescent="0.25">
      <c r="A15" s="28">
        <v>2009</v>
      </c>
      <c r="B15" s="37">
        <v>0</v>
      </c>
      <c r="C15" s="10">
        <v>27.75</v>
      </c>
      <c r="D15" s="10">
        <v>10.5</v>
      </c>
      <c r="E15" s="10">
        <v>102</v>
      </c>
      <c r="F15" s="10">
        <v>374.05</v>
      </c>
      <c r="G15" s="10">
        <v>205</v>
      </c>
      <c r="H15" s="10">
        <v>112</v>
      </c>
      <c r="I15" s="10">
        <v>136</v>
      </c>
      <c r="J15" s="10">
        <v>33.5</v>
      </c>
      <c r="K15" s="10">
        <v>21</v>
      </c>
      <c r="L15" s="15">
        <v>0</v>
      </c>
      <c r="M15" s="10">
        <v>21</v>
      </c>
      <c r="N15" s="12">
        <f t="shared" si="0"/>
        <v>1042.8</v>
      </c>
      <c r="O15" s="12">
        <f t="shared" si="1"/>
        <v>86.899999999999991</v>
      </c>
      <c r="P15" s="14">
        <f t="shared" si="2"/>
        <v>0</v>
      </c>
      <c r="Q15" s="36">
        <f t="shared" si="3"/>
        <v>374.05</v>
      </c>
    </row>
    <row r="16" spans="1:17" x14ac:dyDescent="0.25">
      <c r="A16" s="28">
        <v>2010</v>
      </c>
      <c r="B16" s="38">
        <f>AVERAGE(B17:B19)</f>
        <v>35.577777777777776</v>
      </c>
      <c r="C16" s="20">
        <f>AVERAGE(C17:C19)</f>
        <v>17.466666666666669</v>
      </c>
      <c r="D16" s="20">
        <f>AVERAGE(D17:D19)</f>
        <v>23.5</v>
      </c>
      <c r="E16" s="20">
        <f t="shared" ref="E16:M16" si="5">AVERAGE(E17:E19)</f>
        <v>89.866666666666674</v>
      </c>
      <c r="F16" s="20">
        <f t="shared" si="5"/>
        <v>113.43333333333334</v>
      </c>
      <c r="G16" s="20">
        <f t="shared" si="5"/>
        <v>66.683333333333337</v>
      </c>
      <c r="H16" s="20">
        <f t="shared" si="5"/>
        <v>130.25</v>
      </c>
      <c r="I16" s="20">
        <f t="shared" si="5"/>
        <v>27.3</v>
      </c>
      <c r="J16" s="20">
        <f t="shared" si="5"/>
        <v>24.816666666666666</v>
      </c>
      <c r="K16" s="20">
        <f t="shared" si="5"/>
        <v>66.350000000000009</v>
      </c>
      <c r="L16" s="20">
        <f t="shared" si="5"/>
        <v>48.783333333333331</v>
      </c>
      <c r="M16" s="15">
        <f t="shared" si="5"/>
        <v>0</v>
      </c>
      <c r="N16" s="12">
        <f t="shared" si="0"/>
        <v>644.02777777777783</v>
      </c>
      <c r="O16" s="12">
        <f t="shared" si="1"/>
        <v>53.668981481481488</v>
      </c>
      <c r="P16" s="14">
        <f t="shared" si="2"/>
        <v>0</v>
      </c>
      <c r="Q16" s="36">
        <f t="shared" si="3"/>
        <v>130.25</v>
      </c>
    </row>
    <row r="17" spans="1:17" x14ac:dyDescent="0.25">
      <c r="A17" s="28">
        <v>2011</v>
      </c>
      <c r="B17" s="57">
        <v>36.233333333333334</v>
      </c>
      <c r="C17" s="54">
        <v>52</v>
      </c>
      <c r="D17" s="54">
        <v>58.5</v>
      </c>
      <c r="E17" s="54">
        <v>122</v>
      </c>
      <c r="F17" s="54">
        <v>127.7</v>
      </c>
      <c r="G17" s="54">
        <v>46.45</v>
      </c>
      <c r="H17" s="54">
        <v>154.75</v>
      </c>
      <c r="I17" s="54">
        <v>51.900000000000006</v>
      </c>
      <c r="J17" s="54">
        <v>74.45</v>
      </c>
      <c r="K17" s="54">
        <v>56.25</v>
      </c>
      <c r="L17" s="54">
        <v>103.15</v>
      </c>
      <c r="M17" s="58">
        <v>0</v>
      </c>
      <c r="N17" s="12">
        <f t="shared" si="0"/>
        <v>883.38333333333333</v>
      </c>
      <c r="O17" s="12">
        <f t="shared" si="1"/>
        <v>73.615277777777777</v>
      </c>
      <c r="P17" s="14">
        <f t="shared" si="2"/>
        <v>0</v>
      </c>
      <c r="Q17" s="36">
        <f t="shared" si="3"/>
        <v>154.75</v>
      </c>
    </row>
    <row r="18" spans="1:17" x14ac:dyDescent="0.25">
      <c r="A18" s="27">
        <v>2012</v>
      </c>
      <c r="B18" s="38">
        <f t="shared" ref="B18:M18" si="6">AVERAGE(B19:B19)</f>
        <v>35.25</v>
      </c>
      <c r="C18" s="20">
        <f t="shared" si="6"/>
        <v>0.2</v>
      </c>
      <c r="D18" s="11">
        <f t="shared" si="6"/>
        <v>6</v>
      </c>
      <c r="E18" s="11">
        <f t="shared" si="6"/>
        <v>73.8</v>
      </c>
      <c r="F18" s="11">
        <f t="shared" si="6"/>
        <v>106.3</v>
      </c>
      <c r="G18" s="11">
        <f t="shared" si="6"/>
        <v>76.8</v>
      </c>
      <c r="H18" s="11">
        <f t="shared" si="6"/>
        <v>118</v>
      </c>
      <c r="I18" s="11">
        <f t="shared" si="6"/>
        <v>15</v>
      </c>
      <c r="J18" s="11">
        <f t="shared" si="6"/>
        <v>0</v>
      </c>
      <c r="K18" s="11">
        <f t="shared" si="6"/>
        <v>71.400000000000006</v>
      </c>
      <c r="L18" s="11">
        <f t="shared" si="6"/>
        <v>21.6</v>
      </c>
      <c r="M18" s="11">
        <f t="shared" si="6"/>
        <v>0</v>
      </c>
      <c r="N18" s="12">
        <f t="shared" si="0"/>
        <v>524.35</v>
      </c>
      <c r="O18" s="12">
        <f t="shared" si="1"/>
        <v>43.695833333333333</v>
      </c>
      <c r="P18" s="14">
        <f t="shared" si="2"/>
        <v>0</v>
      </c>
      <c r="Q18" s="36">
        <f t="shared" si="3"/>
        <v>118</v>
      </c>
    </row>
    <row r="19" spans="1:17" x14ac:dyDescent="0.25">
      <c r="A19" s="28">
        <v>2013</v>
      </c>
      <c r="B19" s="56">
        <v>35.25</v>
      </c>
      <c r="C19" s="55">
        <v>0.2</v>
      </c>
      <c r="D19" s="55">
        <v>6</v>
      </c>
      <c r="E19" s="55">
        <v>73.8</v>
      </c>
      <c r="F19" s="55">
        <v>106.3</v>
      </c>
      <c r="G19" s="55">
        <v>76.8</v>
      </c>
      <c r="H19" s="55">
        <v>118</v>
      </c>
      <c r="I19" s="55">
        <v>15</v>
      </c>
      <c r="J19" s="55">
        <v>0</v>
      </c>
      <c r="K19" s="55">
        <v>71.400000000000006</v>
      </c>
      <c r="L19" s="55">
        <v>21.6</v>
      </c>
      <c r="M19" s="55">
        <v>0</v>
      </c>
      <c r="N19" s="12">
        <f t="shared" si="0"/>
        <v>524.35</v>
      </c>
      <c r="O19" s="12">
        <f t="shared" si="1"/>
        <v>43.695833333333333</v>
      </c>
      <c r="P19" s="14">
        <f t="shared" si="2"/>
        <v>0</v>
      </c>
      <c r="Q19" s="36">
        <f t="shared" si="3"/>
        <v>118</v>
      </c>
    </row>
    <row r="20" spans="1:17" x14ac:dyDescent="0.25">
      <c r="A20" s="29">
        <v>2021</v>
      </c>
      <c r="B20" s="39" t="s">
        <v>18</v>
      </c>
      <c r="C20" s="13" t="s">
        <v>18</v>
      </c>
      <c r="D20" s="13" t="s">
        <v>18</v>
      </c>
      <c r="E20" s="13" t="s">
        <v>19</v>
      </c>
      <c r="F20" s="13">
        <v>111.6</v>
      </c>
      <c r="G20" s="13">
        <v>138.69999999999999</v>
      </c>
      <c r="H20" s="13">
        <v>103.8</v>
      </c>
      <c r="I20" s="13">
        <v>52.9</v>
      </c>
      <c r="J20" s="13">
        <v>19</v>
      </c>
      <c r="K20" s="13" t="s">
        <v>18</v>
      </c>
      <c r="L20" s="13" t="s">
        <v>18</v>
      </c>
      <c r="M20" s="13" t="s">
        <v>18</v>
      </c>
      <c r="N20" s="22">
        <f t="shared" ref="N20" si="7">SUM(B20:M20)</f>
        <v>425.99999999999994</v>
      </c>
      <c r="O20" s="22">
        <f t="shared" ref="O20" si="8">AVERAGE(B20:M20)</f>
        <v>85.199999999999989</v>
      </c>
      <c r="P20" s="22">
        <f t="shared" ref="P20" si="9">MIN(B20:M20)</f>
        <v>19</v>
      </c>
      <c r="Q20" s="40">
        <f t="shared" ref="Q20" si="10">MAX(B20:M20)</f>
        <v>138.69999999999999</v>
      </c>
    </row>
    <row r="21" spans="1:17" ht="15.75" thickBot="1" x14ac:dyDescent="0.3">
      <c r="A21" s="29">
        <v>2023</v>
      </c>
      <c r="B21" s="41" t="s">
        <v>18</v>
      </c>
      <c r="C21" s="42" t="s">
        <v>18</v>
      </c>
      <c r="D21" s="42" t="s">
        <v>18</v>
      </c>
      <c r="E21" s="42" t="s">
        <v>19</v>
      </c>
      <c r="F21" s="42">
        <v>111.6</v>
      </c>
      <c r="G21" s="42">
        <v>138.69999999999999</v>
      </c>
      <c r="H21" s="42">
        <v>103.8</v>
      </c>
      <c r="I21" s="42">
        <v>52.9</v>
      </c>
      <c r="J21" s="42">
        <v>19</v>
      </c>
      <c r="K21" s="42">
        <v>0</v>
      </c>
      <c r="L21" s="42">
        <v>0</v>
      </c>
      <c r="M21" s="42" t="s">
        <v>18</v>
      </c>
      <c r="N21" s="43">
        <f t="shared" ref="N21" si="11">SUM(B21:M21)</f>
        <v>425.99999999999994</v>
      </c>
      <c r="O21" s="43">
        <f t="shared" ref="O21" si="12">AVERAGE(B21:M21)</f>
        <v>60.857142857142847</v>
      </c>
      <c r="P21" s="43">
        <f t="shared" ref="P21" si="13">MIN(B21:M21)</f>
        <v>0</v>
      </c>
      <c r="Q21" s="44">
        <f t="shared" ref="Q21" si="14">MAX(B21:M21)</f>
        <v>138.69999999999999</v>
      </c>
    </row>
    <row r="22" spans="1:17" x14ac:dyDescent="0.25">
      <c r="A22" s="19" t="s">
        <v>20</v>
      </c>
      <c r="B22" s="23">
        <f>AVERAGE(B11:B21)</f>
        <v>15.812345679012346</v>
      </c>
      <c r="C22" s="23">
        <f>AVERAGE(C11:C21)</f>
        <v>21.31018518518518</v>
      </c>
      <c r="D22" s="23">
        <f>AVERAGE(D11:D21)</f>
        <v>29.577777777777783</v>
      </c>
      <c r="E22" s="23">
        <f>AVERAGE(E11:E21)</f>
        <v>86.712962962962948</v>
      </c>
      <c r="F22" s="23">
        <f>AVERAGE(F11:F21)</f>
        <v>170.99621212121212</v>
      </c>
      <c r="G22" s="23">
        <f>AVERAGE(G11:G21)</f>
        <v>113.21212121212123</v>
      </c>
      <c r="H22" s="23">
        <f>AVERAGE(H11:H21)</f>
        <v>119.41818181818181</v>
      </c>
      <c r="I22" s="23">
        <f>AVERAGE(I11:I21)</f>
        <v>58.827272727272728</v>
      </c>
      <c r="J22" s="23">
        <f>AVERAGE(J11:J21)</f>
        <v>24.811666666666667</v>
      </c>
      <c r="K22" s="23">
        <f>AVERAGE(K11:K21)</f>
        <v>35.844444444444449</v>
      </c>
      <c r="L22" s="23">
        <f>AVERAGE(L11:L21)</f>
        <v>22.403703703703702</v>
      </c>
      <c r="M22" s="23">
        <f>AVERAGE(M11:M21)</f>
        <v>8.21875</v>
      </c>
      <c r="N22" s="24">
        <f>AVERAGE(N5:N21)</f>
        <v>663.85359477124189</v>
      </c>
      <c r="O22" s="24">
        <f>AVERAGE(O11:O21)</f>
        <v>64.809066859066846</v>
      </c>
      <c r="P22" s="23">
        <f>MIN(P11:P21)</f>
        <v>0</v>
      </c>
      <c r="Q22" s="24">
        <f>MAX(Q11:Q21)</f>
        <v>374.05</v>
      </c>
    </row>
    <row r="23" spans="1:17" x14ac:dyDescent="0.25">
      <c r="A23" t="s">
        <v>21</v>
      </c>
      <c r="N23" s="16"/>
      <c r="O23" s="18"/>
      <c r="P23" s="17"/>
      <c r="Q23" s="18"/>
    </row>
    <row r="24" spans="1:17" x14ac:dyDescent="0.25">
      <c r="A24" t="s">
        <v>22</v>
      </c>
      <c r="Q24" s="18"/>
    </row>
    <row r="25" spans="1:17" x14ac:dyDescent="0.25">
      <c r="A25" t="s">
        <v>23</v>
      </c>
      <c r="Q25" s="18"/>
    </row>
    <row r="26" spans="1:17" x14ac:dyDescent="0.25">
      <c r="A26" t="s">
        <v>24</v>
      </c>
      <c r="Q26" s="18"/>
    </row>
    <row r="27" spans="1:17" x14ac:dyDescent="0.25">
      <c r="Q27" s="18"/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2024-09-20T13:41:50Z</dcterms:modified>
</cp:coreProperties>
</file>