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115" windowHeight="76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35" i="1" l="1"/>
  <c r="P35" i="1"/>
  <c r="O35" i="1"/>
  <c r="N35" i="1"/>
  <c r="M31" i="1" l="1"/>
  <c r="M32" i="1" s="1"/>
  <c r="L31" i="1"/>
  <c r="L32" i="1" s="1"/>
  <c r="K31" i="1"/>
  <c r="K32" i="1" s="1"/>
  <c r="I31" i="1"/>
  <c r="I32" i="1" s="1"/>
  <c r="H31" i="1"/>
  <c r="H32" i="1" s="1"/>
  <c r="E31" i="1"/>
  <c r="E32" i="1" s="1"/>
  <c r="D31" i="1"/>
  <c r="D32" i="1" s="1"/>
  <c r="C31" i="1"/>
  <c r="C32" i="1" s="1"/>
  <c r="B31" i="1"/>
  <c r="Q27" i="1"/>
  <c r="P27" i="1"/>
  <c r="O27" i="1"/>
  <c r="N27" i="1"/>
  <c r="Q26" i="1"/>
  <c r="P26" i="1"/>
  <c r="O26" i="1"/>
  <c r="N26" i="1"/>
  <c r="Q28" i="1"/>
  <c r="P28" i="1"/>
  <c r="O28" i="1"/>
  <c r="N28" i="1"/>
  <c r="Q30" i="1"/>
  <c r="P30" i="1"/>
  <c r="O30" i="1"/>
  <c r="N30" i="1"/>
  <c r="M23" i="1"/>
  <c r="M35" i="1" s="1"/>
  <c r="L23" i="1"/>
  <c r="L35" i="1" s="1"/>
  <c r="K23" i="1"/>
  <c r="J23" i="1"/>
  <c r="J35" i="1" s="1"/>
  <c r="I23" i="1"/>
  <c r="I35" i="1" s="1"/>
  <c r="H23" i="1"/>
  <c r="H35" i="1" s="1"/>
  <c r="G23" i="1"/>
  <c r="G35" i="1" s="1"/>
  <c r="F23" i="1"/>
  <c r="F35" i="1" s="1"/>
  <c r="E23" i="1"/>
  <c r="E35" i="1" s="1"/>
  <c r="D23" i="1"/>
  <c r="D35" i="1" s="1"/>
  <c r="C23" i="1"/>
  <c r="C35" i="1" s="1"/>
  <c r="B23" i="1"/>
  <c r="Q25" i="1"/>
  <c r="P25" i="1"/>
  <c r="O25" i="1"/>
  <c r="N25" i="1"/>
  <c r="Q24" i="1"/>
  <c r="P24" i="1"/>
  <c r="O24" i="1"/>
  <c r="N24" i="1"/>
  <c r="N23" i="1" s="1"/>
  <c r="B35" i="1" l="1"/>
  <c r="K35" i="1"/>
  <c r="N31" i="1"/>
  <c r="B32" i="1"/>
  <c r="P31" i="1"/>
  <c r="Q23" i="1"/>
  <c r="Q31" i="1"/>
  <c r="O31" i="1"/>
  <c r="O23" i="1"/>
  <c r="P23" i="1"/>
  <c r="Q32" i="1" l="1"/>
  <c r="O32" i="1"/>
  <c r="N32" i="1"/>
  <c r="P32" i="1"/>
</calcChain>
</file>

<file path=xl/sharedStrings.xml><?xml version="1.0" encoding="utf-8"?>
<sst xmlns="http://schemas.openxmlformats.org/spreadsheetml/2006/main" count="45" uniqueCount="25">
  <si>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</si>
  <si>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</si>
  <si>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</si>
  <si>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</si>
  <si>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</si>
  <si>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</si>
  <si>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</si>
  <si>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</si>
  <si>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</si>
  <si>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</si>
  <si>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</si>
  <si>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</si>
  <si>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</si>
  <si>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</t>
  </si>
  <si>
    <t>MÉDIA</t>
  </si>
  <si>
    <t>MIN</t>
  </si>
  <si>
    <t>MÁX</t>
  </si>
  <si>
    <t xml:space="preserve"> ... </t>
  </si>
  <si>
    <t>Fonte: NUESTU / ASPLAN/EMDAGRO</t>
  </si>
  <si>
    <t>(...) dado desconhecido</t>
  </si>
  <si>
    <t>( - ) dado correspondente a zero</t>
  </si>
  <si>
    <t>SÉRIE HISTÓRICA DE PLUVIOSIDADE MALHADOR 1992 A 2023</t>
  </si>
  <si>
    <t>...</t>
  </si>
  <si>
    <t>Média</t>
  </si>
  <si>
    <t>obs: 2021 e 2022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</si>
</sst>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_(* #,##0.0_);_(* \(#,##0.0\);_(* \-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166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</xf>
    <xf numFmtId="166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166" fontId="6" fillId="0" borderId="1" xfId="0" applyNumberFormat="1" applyFont="1" applyBorder="1"/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13" workbookViewId="0">
      <selection activeCell="S32" sqref="S32"/>
    </sheetView>
  </sheetViews>
  <sheetFormatPr defaultRowHeight="15" x14ac:dyDescent="0.25"/>
  <sheetData>
    <row r="1" spans="1:17" x14ac:dyDescent="0.25">
      <c r="A1" t="s">
        <v>21</v>
      </c>
    </row>
    <row r="4" spans="1:1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s="1">
        <v>1992</v>
      </c>
      <c r="B5" s="3">
        <v>199</v>
      </c>
      <c r="C5" s="1">
        <v>138.9</v>
      </c>
      <c r="D5" s="3">
        <v>131</v>
      </c>
      <c r="E5" s="3">
        <v>68</v>
      </c>
      <c r="F5" s="1">
        <v>43</v>
      </c>
      <c r="G5" s="1">
        <v>69.099999999999994</v>
      </c>
      <c r="H5" s="3">
        <v>250</v>
      </c>
      <c r="I5" s="3">
        <v>104</v>
      </c>
      <c r="J5" s="3">
        <v>129</v>
      </c>
      <c r="K5" s="1">
        <v>92.5</v>
      </c>
      <c r="L5" s="3">
        <v>46</v>
      </c>
      <c r="M5" s="3">
        <v>31</v>
      </c>
      <c r="N5" s="2">
        <v>1301.5</v>
      </c>
      <c r="O5" s="1">
        <v>108.5</v>
      </c>
      <c r="P5" s="3">
        <v>31</v>
      </c>
      <c r="Q5" s="3">
        <v>250</v>
      </c>
    </row>
    <row r="6" spans="1:17" x14ac:dyDescent="0.25">
      <c r="A6" s="1">
        <v>1993</v>
      </c>
      <c r="B6" s="3">
        <v>0</v>
      </c>
      <c r="C6" s="3">
        <v>0</v>
      </c>
      <c r="D6" s="3">
        <v>5</v>
      </c>
      <c r="E6" s="3">
        <v>87</v>
      </c>
      <c r="F6" s="1">
        <v>113.5</v>
      </c>
      <c r="G6" s="1">
        <v>273</v>
      </c>
      <c r="H6" s="3">
        <v>157</v>
      </c>
      <c r="I6" s="1">
        <v>129.5</v>
      </c>
      <c r="J6" s="3">
        <v>90</v>
      </c>
      <c r="K6" s="3">
        <v>213</v>
      </c>
      <c r="L6" s="1">
        <v>24.5</v>
      </c>
      <c r="M6" s="1">
        <v>21</v>
      </c>
      <c r="N6" s="2">
        <v>1113.5</v>
      </c>
      <c r="O6" s="1">
        <v>92.8</v>
      </c>
      <c r="P6" s="3">
        <v>0</v>
      </c>
      <c r="Q6" s="3">
        <v>273</v>
      </c>
    </row>
    <row r="7" spans="1:17" x14ac:dyDescent="0.25">
      <c r="A7" s="1">
        <v>1994</v>
      </c>
      <c r="B7" s="3">
        <v>17</v>
      </c>
      <c r="C7" s="3">
        <v>73</v>
      </c>
      <c r="D7" s="1">
        <v>58.5</v>
      </c>
      <c r="E7" s="1">
        <v>132</v>
      </c>
      <c r="F7" s="1">
        <v>150</v>
      </c>
      <c r="G7" s="1">
        <v>381.5</v>
      </c>
      <c r="H7" s="1">
        <v>232.5</v>
      </c>
      <c r="I7" s="1">
        <v>130</v>
      </c>
      <c r="J7" s="3">
        <v>88</v>
      </c>
      <c r="K7" s="3">
        <v>26</v>
      </c>
      <c r="L7" s="3">
        <v>5</v>
      </c>
      <c r="M7" s="1">
        <v>18.5</v>
      </c>
      <c r="N7" s="2">
        <v>1312</v>
      </c>
      <c r="O7" s="1">
        <v>109.3</v>
      </c>
      <c r="P7" s="3">
        <v>5</v>
      </c>
      <c r="Q7" s="1">
        <v>381.5</v>
      </c>
    </row>
    <row r="8" spans="1:17" x14ac:dyDescent="0.25">
      <c r="A8" s="1">
        <v>1995</v>
      </c>
      <c r="B8" s="3">
        <v>35</v>
      </c>
      <c r="C8" s="3">
        <v>35</v>
      </c>
      <c r="D8" s="1">
        <v>70</v>
      </c>
      <c r="E8" s="1">
        <v>348.5</v>
      </c>
      <c r="F8" s="1">
        <v>126.5</v>
      </c>
      <c r="G8" s="1">
        <v>201.5</v>
      </c>
      <c r="H8" s="1">
        <v>163</v>
      </c>
      <c r="I8" s="1">
        <v>289</v>
      </c>
      <c r="J8" s="3">
        <v>106</v>
      </c>
      <c r="K8" s="3">
        <v>46</v>
      </c>
      <c r="L8" s="3">
        <v>166</v>
      </c>
      <c r="M8" s="3">
        <v>21</v>
      </c>
      <c r="N8" s="2">
        <v>1607.5</v>
      </c>
      <c r="O8" s="1">
        <v>134</v>
      </c>
      <c r="P8" s="3">
        <v>21</v>
      </c>
      <c r="Q8" s="1">
        <v>348.5</v>
      </c>
    </row>
    <row r="9" spans="1:17" x14ac:dyDescent="0.25">
      <c r="A9" s="1">
        <v>1996</v>
      </c>
      <c r="B9" s="1">
        <v>98.5</v>
      </c>
      <c r="C9" s="3">
        <v>135</v>
      </c>
      <c r="D9" s="1">
        <v>42.5</v>
      </c>
      <c r="E9" s="1">
        <v>315.5</v>
      </c>
      <c r="F9" s="1">
        <v>334.5</v>
      </c>
      <c r="G9" s="1">
        <v>236</v>
      </c>
      <c r="H9" s="1">
        <v>217.5</v>
      </c>
      <c r="I9" s="1">
        <v>92</v>
      </c>
      <c r="J9" s="3">
        <v>3</v>
      </c>
      <c r="K9" s="3">
        <v>0</v>
      </c>
      <c r="L9" s="3">
        <v>0</v>
      </c>
      <c r="M9" s="3">
        <v>0</v>
      </c>
      <c r="N9" s="16">
        <v>1474.5</v>
      </c>
      <c r="O9" s="17">
        <v>122.9</v>
      </c>
      <c r="P9" s="18">
        <v>0</v>
      </c>
      <c r="Q9" s="17">
        <v>334.5</v>
      </c>
    </row>
    <row r="10" spans="1:17" x14ac:dyDescent="0.25">
      <c r="A10" s="1">
        <v>1997</v>
      </c>
      <c r="B10" s="1">
        <v>98.5</v>
      </c>
      <c r="C10" s="3">
        <v>135</v>
      </c>
      <c r="D10" s="1">
        <v>42.5</v>
      </c>
      <c r="E10" s="1">
        <v>315.5</v>
      </c>
      <c r="F10" s="1">
        <v>334.5</v>
      </c>
      <c r="G10" s="1">
        <v>236</v>
      </c>
      <c r="H10" s="1">
        <v>217.5</v>
      </c>
      <c r="I10" s="1">
        <v>92</v>
      </c>
      <c r="J10" s="3">
        <v>3</v>
      </c>
      <c r="K10" s="3">
        <v>0</v>
      </c>
      <c r="L10" s="3">
        <v>0</v>
      </c>
      <c r="M10" s="3">
        <v>0</v>
      </c>
      <c r="N10" s="16">
        <v>1474.5</v>
      </c>
      <c r="O10" s="17">
        <v>122.9</v>
      </c>
      <c r="P10" s="18">
        <v>0</v>
      </c>
      <c r="Q10" s="17">
        <v>334.5</v>
      </c>
    </row>
    <row r="11" spans="1:17" x14ac:dyDescent="0.25">
      <c r="A11" s="1">
        <v>1998</v>
      </c>
      <c r="B11" s="3">
        <v>56</v>
      </c>
      <c r="C11" s="3">
        <v>24</v>
      </c>
      <c r="D11" s="3">
        <v>56</v>
      </c>
      <c r="E11" s="1">
        <v>82.5</v>
      </c>
      <c r="F11" s="1">
        <v>100.5</v>
      </c>
      <c r="G11" s="3">
        <v>320</v>
      </c>
      <c r="H11" s="1">
        <v>187.5</v>
      </c>
      <c r="I11" s="1">
        <v>184.5</v>
      </c>
      <c r="J11" s="1">
        <v>82.5</v>
      </c>
      <c r="K11" s="3">
        <v>56</v>
      </c>
      <c r="L11" s="3">
        <v>0</v>
      </c>
      <c r="M11" s="3">
        <v>0</v>
      </c>
      <c r="N11" s="16">
        <v>1149.5</v>
      </c>
      <c r="O11" s="17">
        <v>95.8</v>
      </c>
      <c r="P11" s="18">
        <v>0</v>
      </c>
      <c r="Q11" s="18">
        <v>320</v>
      </c>
    </row>
    <row r="12" spans="1:17" x14ac:dyDescent="0.25">
      <c r="A12" s="1">
        <v>1999</v>
      </c>
      <c r="B12" s="3">
        <v>0</v>
      </c>
      <c r="C12" s="1">
        <v>49.5</v>
      </c>
      <c r="D12" s="1">
        <v>16.5</v>
      </c>
      <c r="E12" s="1">
        <v>56</v>
      </c>
      <c r="F12" s="1">
        <v>406.5</v>
      </c>
      <c r="G12" s="1">
        <v>252.5</v>
      </c>
      <c r="H12" s="1">
        <v>149.5</v>
      </c>
      <c r="I12" s="1">
        <v>205.5</v>
      </c>
      <c r="J12" s="1">
        <v>134.5</v>
      </c>
      <c r="K12" s="3">
        <v>224</v>
      </c>
      <c r="L12" s="3">
        <v>166</v>
      </c>
      <c r="M12" s="1">
        <v>59.2</v>
      </c>
      <c r="N12" s="16">
        <v>1719.7</v>
      </c>
      <c r="O12" s="17">
        <v>143.30000000000001</v>
      </c>
      <c r="P12" s="18">
        <v>0</v>
      </c>
      <c r="Q12" s="17">
        <v>406.5</v>
      </c>
    </row>
    <row r="13" spans="1:17" x14ac:dyDescent="0.25">
      <c r="A13" s="1">
        <v>2000</v>
      </c>
      <c r="B13" s="3">
        <v>38</v>
      </c>
      <c r="C13" s="3">
        <v>130</v>
      </c>
      <c r="D13" s="3">
        <v>116</v>
      </c>
      <c r="E13" s="1">
        <v>424</v>
      </c>
      <c r="F13" s="3">
        <v>152</v>
      </c>
      <c r="G13" s="3">
        <v>323</v>
      </c>
      <c r="H13" s="3">
        <v>178</v>
      </c>
      <c r="I13" s="3">
        <v>121</v>
      </c>
      <c r="J13" s="3">
        <v>155</v>
      </c>
      <c r="K13" s="3">
        <v>23</v>
      </c>
      <c r="L13" s="3">
        <v>32</v>
      </c>
      <c r="M13" s="3">
        <v>94</v>
      </c>
      <c r="N13" s="16">
        <v>1786</v>
      </c>
      <c r="O13" s="17">
        <v>148.80000000000001</v>
      </c>
      <c r="P13" s="18">
        <v>23</v>
      </c>
      <c r="Q13" s="18">
        <v>424</v>
      </c>
    </row>
    <row r="14" spans="1:17" x14ac:dyDescent="0.25">
      <c r="A14" s="1">
        <v>2001</v>
      </c>
      <c r="B14" s="3">
        <v>22</v>
      </c>
      <c r="C14" s="3">
        <v>0</v>
      </c>
      <c r="D14" s="3">
        <v>73</v>
      </c>
      <c r="E14" s="1">
        <v>115.3</v>
      </c>
      <c r="F14" s="3">
        <v>38</v>
      </c>
      <c r="G14" s="3">
        <v>264</v>
      </c>
      <c r="H14" s="3">
        <v>209</v>
      </c>
      <c r="I14" s="3">
        <v>240</v>
      </c>
      <c r="J14" s="3">
        <v>103</v>
      </c>
      <c r="K14" s="3">
        <v>148</v>
      </c>
      <c r="L14" s="3">
        <v>30</v>
      </c>
      <c r="M14" s="3">
        <v>75</v>
      </c>
      <c r="N14" s="16">
        <v>1317.3</v>
      </c>
      <c r="O14" s="17">
        <v>109.8</v>
      </c>
      <c r="P14" s="18">
        <v>0</v>
      </c>
      <c r="Q14" s="18">
        <v>264</v>
      </c>
    </row>
    <row r="15" spans="1:17" x14ac:dyDescent="0.25">
      <c r="A15" s="1">
        <v>2002</v>
      </c>
      <c r="B15" s="3">
        <v>331</v>
      </c>
      <c r="C15" s="3">
        <v>134</v>
      </c>
      <c r="D15" s="3">
        <v>85</v>
      </c>
      <c r="E15" s="3">
        <v>55</v>
      </c>
      <c r="F15" s="3">
        <v>216</v>
      </c>
      <c r="G15" s="3">
        <v>234</v>
      </c>
      <c r="H15" s="3">
        <v>106</v>
      </c>
      <c r="I15" s="3">
        <v>141</v>
      </c>
      <c r="J15" s="3">
        <v>30</v>
      </c>
      <c r="K15" s="3">
        <v>21</v>
      </c>
      <c r="L15" s="3">
        <v>12</v>
      </c>
      <c r="M15" s="1" t="s">
        <v>22</v>
      </c>
      <c r="N15" s="16">
        <v>1365</v>
      </c>
      <c r="O15" s="17">
        <v>124.1</v>
      </c>
      <c r="P15" s="18">
        <v>12</v>
      </c>
      <c r="Q15" s="18">
        <v>331</v>
      </c>
    </row>
    <row r="16" spans="1:17" x14ac:dyDescent="0.25">
      <c r="A16" s="1">
        <v>2003</v>
      </c>
      <c r="B16" s="3">
        <v>34</v>
      </c>
      <c r="C16" s="3">
        <v>100</v>
      </c>
      <c r="D16" s="3">
        <v>58</v>
      </c>
      <c r="E16" s="3">
        <v>60</v>
      </c>
      <c r="F16" s="3">
        <v>244</v>
      </c>
      <c r="G16" s="3">
        <v>173</v>
      </c>
      <c r="H16" s="3">
        <v>193</v>
      </c>
      <c r="I16" s="3">
        <v>80</v>
      </c>
      <c r="J16" s="3" t="s">
        <v>17</v>
      </c>
      <c r="K16" s="3" t="s">
        <v>17</v>
      </c>
      <c r="L16" s="3" t="s">
        <v>17</v>
      </c>
      <c r="M16" s="1" t="s">
        <v>17</v>
      </c>
      <c r="N16" s="17">
        <v>942</v>
      </c>
      <c r="O16" s="17">
        <v>117.8</v>
      </c>
      <c r="P16" s="18">
        <v>34</v>
      </c>
      <c r="Q16" s="18">
        <v>244</v>
      </c>
    </row>
    <row r="17" spans="1:17" x14ac:dyDescent="0.25">
      <c r="A17" s="1">
        <v>2004</v>
      </c>
      <c r="B17" s="3">
        <v>286</v>
      </c>
      <c r="C17" s="3">
        <v>73</v>
      </c>
      <c r="D17" s="3">
        <v>57</v>
      </c>
      <c r="E17" s="3">
        <v>124</v>
      </c>
      <c r="F17" s="3">
        <v>192</v>
      </c>
      <c r="G17" s="3">
        <v>149</v>
      </c>
      <c r="H17" s="3">
        <v>261</v>
      </c>
      <c r="I17" s="3">
        <v>164</v>
      </c>
      <c r="J17" s="3">
        <v>143</v>
      </c>
      <c r="K17" s="3">
        <v>3</v>
      </c>
      <c r="L17" s="3">
        <v>5</v>
      </c>
      <c r="M17" s="3">
        <v>0</v>
      </c>
      <c r="N17" s="16">
        <v>1457</v>
      </c>
      <c r="O17" s="17">
        <v>121.4</v>
      </c>
      <c r="P17" s="18">
        <v>0</v>
      </c>
      <c r="Q17" s="18">
        <v>286</v>
      </c>
    </row>
    <row r="18" spans="1:17" x14ac:dyDescent="0.25">
      <c r="A18" s="1">
        <v>2005</v>
      </c>
      <c r="B18" s="3">
        <v>60</v>
      </c>
      <c r="C18" s="3">
        <v>33</v>
      </c>
      <c r="D18" s="3">
        <v>148</v>
      </c>
      <c r="E18" s="3">
        <v>251</v>
      </c>
      <c r="F18" s="3">
        <v>278</v>
      </c>
      <c r="G18" s="3">
        <v>248</v>
      </c>
      <c r="H18" s="3">
        <v>288</v>
      </c>
      <c r="I18" s="3">
        <v>224</v>
      </c>
      <c r="J18" s="3">
        <v>37</v>
      </c>
      <c r="K18" s="3">
        <v>0</v>
      </c>
      <c r="L18" s="3">
        <v>16</v>
      </c>
      <c r="M18" s="1">
        <v>151</v>
      </c>
      <c r="N18" s="16">
        <v>1734</v>
      </c>
      <c r="O18" s="17">
        <v>144.5</v>
      </c>
      <c r="P18" s="18">
        <v>0</v>
      </c>
      <c r="Q18" s="18">
        <v>288</v>
      </c>
    </row>
    <row r="19" spans="1:17" x14ac:dyDescent="0.25">
      <c r="A19" s="1">
        <v>2006</v>
      </c>
      <c r="B19" s="3">
        <v>71</v>
      </c>
      <c r="C19" s="3">
        <v>35</v>
      </c>
      <c r="D19" s="3">
        <v>45</v>
      </c>
      <c r="E19" s="3">
        <v>355</v>
      </c>
      <c r="F19" s="3">
        <v>167</v>
      </c>
      <c r="G19" s="3">
        <v>350</v>
      </c>
      <c r="H19" s="3">
        <v>282</v>
      </c>
      <c r="I19" s="3">
        <v>184</v>
      </c>
      <c r="J19" s="3">
        <v>131</v>
      </c>
      <c r="K19" s="3">
        <v>194</v>
      </c>
      <c r="L19" s="3">
        <v>58</v>
      </c>
      <c r="M19" s="3">
        <v>0</v>
      </c>
      <c r="N19" s="16">
        <v>1872</v>
      </c>
      <c r="O19" s="17">
        <v>156</v>
      </c>
      <c r="P19" s="18">
        <v>0</v>
      </c>
      <c r="Q19" s="18">
        <v>355</v>
      </c>
    </row>
    <row r="20" spans="1:17" x14ac:dyDescent="0.25">
      <c r="A20" s="1">
        <v>2007</v>
      </c>
      <c r="B20" s="3">
        <v>0</v>
      </c>
      <c r="C20" s="3">
        <v>102</v>
      </c>
      <c r="D20" s="3">
        <v>166</v>
      </c>
      <c r="E20" s="3">
        <v>319</v>
      </c>
      <c r="F20" s="3">
        <v>317</v>
      </c>
      <c r="G20" s="3">
        <v>248</v>
      </c>
      <c r="H20" s="3">
        <v>287</v>
      </c>
      <c r="I20" s="3">
        <v>281</v>
      </c>
      <c r="J20" s="3">
        <v>160</v>
      </c>
      <c r="K20" s="3">
        <v>46</v>
      </c>
      <c r="L20" s="3">
        <v>30</v>
      </c>
      <c r="M20" s="3">
        <v>52</v>
      </c>
      <c r="N20" s="16">
        <v>2008</v>
      </c>
      <c r="O20" s="17">
        <v>167.3</v>
      </c>
      <c r="P20" s="18">
        <v>0</v>
      </c>
      <c r="Q20" s="18">
        <v>319</v>
      </c>
    </row>
    <row r="21" spans="1:17" x14ac:dyDescent="0.25">
      <c r="A21" s="1">
        <v>2008</v>
      </c>
      <c r="B21" s="3">
        <v>30</v>
      </c>
      <c r="C21" s="3">
        <v>145</v>
      </c>
      <c r="D21" s="3">
        <v>482</v>
      </c>
      <c r="E21" s="3">
        <v>142</v>
      </c>
      <c r="F21" s="3">
        <v>752</v>
      </c>
      <c r="G21" s="3">
        <v>243</v>
      </c>
      <c r="H21" s="3">
        <v>381</v>
      </c>
      <c r="I21" s="3">
        <v>244</v>
      </c>
      <c r="J21" s="3">
        <v>112</v>
      </c>
      <c r="K21" s="3">
        <v>51</v>
      </c>
      <c r="L21" s="3">
        <v>0</v>
      </c>
      <c r="M21" s="3">
        <v>0</v>
      </c>
      <c r="N21" s="16">
        <v>2582</v>
      </c>
      <c r="O21" s="17">
        <v>234.7</v>
      </c>
      <c r="P21" s="18">
        <v>0</v>
      </c>
      <c r="Q21" s="18">
        <v>752</v>
      </c>
    </row>
    <row r="22" spans="1:17" x14ac:dyDescent="0.25">
      <c r="A22" s="1">
        <v>2009</v>
      </c>
      <c r="B22" s="3">
        <v>45</v>
      </c>
      <c r="C22" s="3">
        <v>121</v>
      </c>
      <c r="D22" s="3">
        <v>0</v>
      </c>
      <c r="E22" s="3">
        <v>165</v>
      </c>
      <c r="F22" s="3">
        <v>549</v>
      </c>
      <c r="G22" s="3">
        <v>254</v>
      </c>
      <c r="H22" s="3">
        <v>219</v>
      </c>
      <c r="I22" s="3">
        <v>309</v>
      </c>
      <c r="J22" s="3">
        <v>151</v>
      </c>
      <c r="K22" s="3">
        <v>48</v>
      </c>
      <c r="L22" s="3">
        <v>0</v>
      </c>
      <c r="M22" s="3">
        <v>37</v>
      </c>
      <c r="N22" s="16">
        <v>1898</v>
      </c>
      <c r="O22" s="17">
        <v>158.19999999999999</v>
      </c>
      <c r="P22" s="18">
        <v>0</v>
      </c>
      <c r="Q22" s="18">
        <v>549</v>
      </c>
    </row>
    <row r="23" spans="1:17" x14ac:dyDescent="0.25">
      <c r="A23" s="1">
        <v>2010</v>
      </c>
      <c r="B23" s="7">
        <f>B24</f>
        <v>89</v>
      </c>
      <c r="C23" s="7">
        <f>C24</f>
        <v>97</v>
      </c>
      <c r="D23" s="7">
        <f>D24</f>
        <v>83</v>
      </c>
      <c r="E23" s="7">
        <f t="shared" ref="E23:M23" si="0">E24</f>
        <v>240</v>
      </c>
      <c r="F23" s="7">
        <f t="shared" si="0"/>
        <v>262</v>
      </c>
      <c r="G23" s="7">
        <f t="shared" si="0"/>
        <v>121</v>
      </c>
      <c r="H23" s="7">
        <f t="shared" si="0"/>
        <v>209</v>
      </c>
      <c r="I23" s="7">
        <f t="shared" si="0"/>
        <v>140</v>
      </c>
      <c r="J23" s="7">
        <f t="shared" si="0"/>
        <v>76</v>
      </c>
      <c r="K23" s="7">
        <f t="shared" si="0"/>
        <v>64</v>
      </c>
      <c r="L23" s="7">
        <f t="shared" si="0"/>
        <v>143</v>
      </c>
      <c r="M23" s="7">
        <f t="shared" si="0"/>
        <v>0</v>
      </c>
      <c r="N23" s="19">
        <f>N24</f>
        <v>1524</v>
      </c>
      <c r="O23" s="19">
        <f>AVERAGE(B23:C23)</f>
        <v>93</v>
      </c>
      <c r="P23" s="19">
        <f>MIN(B23:C23)</f>
        <v>89</v>
      </c>
      <c r="Q23" s="19">
        <f t="shared" ref="Q23" si="1">MAX(B23:M23)</f>
        <v>262</v>
      </c>
    </row>
    <row r="24" spans="1:17" x14ac:dyDescent="0.25">
      <c r="A24" s="1">
        <v>2011</v>
      </c>
      <c r="B24" s="3">
        <v>89</v>
      </c>
      <c r="C24" s="3">
        <v>97</v>
      </c>
      <c r="D24" s="3">
        <v>83</v>
      </c>
      <c r="E24" s="3">
        <v>240</v>
      </c>
      <c r="F24" s="3">
        <v>262</v>
      </c>
      <c r="G24" s="3">
        <v>121</v>
      </c>
      <c r="H24" s="3">
        <v>209</v>
      </c>
      <c r="I24" s="3">
        <v>140</v>
      </c>
      <c r="J24" s="3">
        <v>76</v>
      </c>
      <c r="K24" s="7">
        <v>64</v>
      </c>
      <c r="L24" s="7">
        <v>143</v>
      </c>
      <c r="M24" s="3">
        <v>0</v>
      </c>
      <c r="N24" s="19">
        <f t="shared" ref="N24" si="2">SUM(B24:M24)</f>
        <v>1524</v>
      </c>
      <c r="O24" s="19">
        <f>AVERAGE(B24:M24)</f>
        <v>127</v>
      </c>
      <c r="P24" s="18">
        <f t="shared" ref="P24:P28" si="3">MIN(B24:M24)</f>
        <v>0</v>
      </c>
      <c r="Q24" s="19">
        <f t="shared" ref="Q24" si="4">MAX(B24:M24)</f>
        <v>262</v>
      </c>
    </row>
    <row r="25" spans="1:17" x14ac:dyDescent="0.25">
      <c r="A25" s="1">
        <v>2012</v>
      </c>
      <c r="B25" s="3">
        <v>17</v>
      </c>
      <c r="C25" s="7">
        <v>91</v>
      </c>
      <c r="D25" s="7">
        <v>47</v>
      </c>
      <c r="E25" s="7">
        <v>12</v>
      </c>
      <c r="F25" s="7">
        <v>203</v>
      </c>
      <c r="G25" s="7">
        <v>113</v>
      </c>
      <c r="H25" s="7">
        <v>220</v>
      </c>
      <c r="I25" s="7">
        <v>253</v>
      </c>
      <c r="J25" s="7">
        <v>144</v>
      </c>
      <c r="K25" s="7">
        <v>124</v>
      </c>
      <c r="L25" s="3">
        <v>0</v>
      </c>
      <c r="M25" s="7">
        <v>9</v>
      </c>
      <c r="N25" s="19">
        <f t="shared" ref="N25:N28" si="5">SUM(B25:M25)</f>
        <v>1233</v>
      </c>
      <c r="O25" s="19">
        <f t="shared" ref="O25:O28" si="6">AVERAGE(B25:M25)</f>
        <v>102.75</v>
      </c>
      <c r="P25" s="18">
        <f t="shared" si="3"/>
        <v>0</v>
      </c>
      <c r="Q25" s="19">
        <f>MAX(B25:M25)</f>
        <v>253</v>
      </c>
    </row>
    <row r="26" spans="1:17" x14ac:dyDescent="0.25">
      <c r="A26" s="1">
        <v>2013</v>
      </c>
      <c r="B26" s="3">
        <v>15</v>
      </c>
      <c r="C26" s="3">
        <v>10</v>
      </c>
      <c r="D26" s="3">
        <v>0</v>
      </c>
      <c r="E26" s="3">
        <v>249</v>
      </c>
      <c r="F26" s="3">
        <v>280</v>
      </c>
      <c r="G26" s="3">
        <v>178</v>
      </c>
      <c r="H26" s="3">
        <v>343</v>
      </c>
      <c r="I26" s="3">
        <v>154</v>
      </c>
      <c r="J26" s="3">
        <v>73</v>
      </c>
      <c r="K26" s="3">
        <v>282</v>
      </c>
      <c r="L26" s="3">
        <v>18</v>
      </c>
      <c r="M26" s="3">
        <v>73</v>
      </c>
      <c r="N26" s="18">
        <f t="shared" ref="N26:N27" si="7">SUM(B26:M26)</f>
        <v>1675</v>
      </c>
      <c r="O26" s="18">
        <f t="shared" si="6"/>
        <v>139.58333333333334</v>
      </c>
      <c r="P26" s="18">
        <f t="shared" si="3"/>
        <v>0</v>
      </c>
      <c r="Q26" s="18">
        <f t="shared" ref="Q26:Q27" si="8">MAX(B26:M26)</f>
        <v>343</v>
      </c>
    </row>
    <row r="27" spans="1:17" x14ac:dyDescent="0.25">
      <c r="A27" s="1">
        <v>2014</v>
      </c>
      <c r="B27" s="3">
        <v>0</v>
      </c>
      <c r="C27" s="3">
        <v>77</v>
      </c>
      <c r="D27" s="3">
        <v>87</v>
      </c>
      <c r="E27" s="3">
        <v>139</v>
      </c>
      <c r="F27" s="3">
        <v>87</v>
      </c>
      <c r="G27" s="3">
        <v>133</v>
      </c>
      <c r="H27" s="3">
        <v>210</v>
      </c>
      <c r="I27" s="3">
        <v>15</v>
      </c>
      <c r="J27" s="3">
        <v>109</v>
      </c>
      <c r="K27" s="3">
        <v>105</v>
      </c>
      <c r="L27" s="3">
        <v>99</v>
      </c>
      <c r="M27" s="3">
        <v>0</v>
      </c>
      <c r="N27" s="18">
        <f t="shared" si="7"/>
        <v>1061</v>
      </c>
      <c r="O27" s="18">
        <f t="shared" si="6"/>
        <v>88.416666666666671</v>
      </c>
      <c r="P27" s="18">
        <f t="shared" si="3"/>
        <v>0</v>
      </c>
      <c r="Q27" s="18">
        <f t="shared" si="8"/>
        <v>210</v>
      </c>
    </row>
    <row r="28" spans="1:17" x14ac:dyDescent="0.25">
      <c r="A28" s="1">
        <v>2015</v>
      </c>
      <c r="B28" s="3">
        <v>0</v>
      </c>
      <c r="C28" s="3">
        <v>12</v>
      </c>
      <c r="D28" s="3">
        <v>6</v>
      </c>
      <c r="E28" s="3">
        <v>47</v>
      </c>
      <c r="F28" s="3">
        <v>382</v>
      </c>
      <c r="G28" s="3">
        <v>279</v>
      </c>
      <c r="H28" s="3">
        <v>216</v>
      </c>
      <c r="I28" s="3">
        <v>99</v>
      </c>
      <c r="J28" s="3">
        <v>37</v>
      </c>
      <c r="K28" s="3">
        <v>36</v>
      </c>
      <c r="L28" s="3">
        <v>0</v>
      </c>
      <c r="M28" s="3">
        <v>20</v>
      </c>
      <c r="N28" s="19">
        <f t="shared" si="5"/>
        <v>1134</v>
      </c>
      <c r="O28" s="19">
        <f t="shared" si="6"/>
        <v>94.5</v>
      </c>
      <c r="P28" s="18">
        <f t="shared" si="3"/>
        <v>0</v>
      </c>
      <c r="Q28" s="19">
        <f t="shared" ref="Q28" si="9">MAX(B28:M28)</f>
        <v>382</v>
      </c>
    </row>
    <row r="29" spans="1:17" x14ac:dyDescent="0.25">
      <c r="A29" s="1">
        <v>2016</v>
      </c>
      <c r="B29" s="12">
        <v>191</v>
      </c>
      <c r="C29" s="12">
        <v>40</v>
      </c>
      <c r="D29" s="12">
        <v>106</v>
      </c>
      <c r="E29" s="12">
        <v>109</v>
      </c>
      <c r="F29" s="12">
        <v>218</v>
      </c>
      <c r="G29" s="12">
        <v>321</v>
      </c>
      <c r="H29" s="12">
        <v>130</v>
      </c>
      <c r="I29" s="12">
        <v>83</v>
      </c>
      <c r="J29" s="12">
        <v>119</v>
      </c>
      <c r="K29" s="12">
        <v>45</v>
      </c>
      <c r="L29" s="12">
        <v>0</v>
      </c>
      <c r="M29" s="12">
        <v>56</v>
      </c>
      <c r="N29" s="9">
        <v>1418</v>
      </c>
      <c r="O29" s="10">
        <v>118.16666666666667</v>
      </c>
      <c r="P29" s="10">
        <v>0</v>
      </c>
      <c r="Q29" s="10">
        <v>321</v>
      </c>
    </row>
    <row r="30" spans="1:17" x14ac:dyDescent="0.25">
      <c r="A30" s="1">
        <v>2017</v>
      </c>
      <c r="B30" s="12">
        <v>0</v>
      </c>
      <c r="C30" s="12">
        <v>33</v>
      </c>
      <c r="D30" s="12">
        <v>121</v>
      </c>
      <c r="E30" s="12">
        <v>266</v>
      </c>
      <c r="F30" s="4" t="s">
        <v>22</v>
      </c>
      <c r="G30" s="4" t="s">
        <v>22</v>
      </c>
      <c r="H30" s="12">
        <v>388</v>
      </c>
      <c r="I30" s="12">
        <v>255.2</v>
      </c>
      <c r="J30" s="13" t="s">
        <v>22</v>
      </c>
      <c r="K30" s="12">
        <v>202</v>
      </c>
      <c r="L30" s="12">
        <v>62</v>
      </c>
      <c r="M30" s="12">
        <v>44</v>
      </c>
      <c r="N30" s="11">
        <f t="shared" ref="N30:N32" si="10">SUM(B30:M30)</f>
        <v>1371.2</v>
      </c>
      <c r="O30" s="11">
        <f>AVERAGE(B30:M30)</f>
        <v>152.35555555555555</v>
      </c>
      <c r="P30" s="9">
        <f t="shared" ref="P30:P32" si="11">MIN(B30:M30)</f>
        <v>0</v>
      </c>
      <c r="Q30" s="11">
        <f t="shared" ref="Q30:Q32" si="12">MAX(B30:M30)</f>
        <v>388</v>
      </c>
    </row>
    <row r="31" spans="1:17" x14ac:dyDescent="0.25">
      <c r="A31" s="1">
        <v>2018</v>
      </c>
      <c r="B31" s="3">
        <f>B29+B30</f>
        <v>191</v>
      </c>
      <c r="C31" s="3">
        <f t="shared" ref="C31:M32" si="13">C29+C30</f>
        <v>73</v>
      </c>
      <c r="D31" s="3">
        <f t="shared" si="13"/>
        <v>227</v>
      </c>
      <c r="E31" s="3">
        <f t="shared" si="13"/>
        <v>375</v>
      </c>
      <c r="F31" s="8" t="s">
        <v>22</v>
      </c>
      <c r="G31" s="8" t="s">
        <v>22</v>
      </c>
      <c r="H31" s="3">
        <f t="shared" si="13"/>
        <v>518</v>
      </c>
      <c r="I31" s="3">
        <f t="shared" si="13"/>
        <v>338.2</v>
      </c>
      <c r="J31" s="8" t="s">
        <v>22</v>
      </c>
      <c r="K31" s="3">
        <f t="shared" si="13"/>
        <v>247</v>
      </c>
      <c r="L31" s="3">
        <f t="shared" si="13"/>
        <v>62</v>
      </c>
      <c r="M31" s="3">
        <f t="shared" si="13"/>
        <v>100</v>
      </c>
      <c r="N31" s="11">
        <f t="shared" si="10"/>
        <v>2131.1999999999998</v>
      </c>
      <c r="O31" s="11">
        <f>AVERAGE(B31:M31)</f>
        <v>236.79999999999998</v>
      </c>
      <c r="P31" s="9">
        <f t="shared" si="11"/>
        <v>62</v>
      </c>
      <c r="Q31" s="11">
        <f t="shared" si="12"/>
        <v>518</v>
      </c>
    </row>
    <row r="32" spans="1:17" x14ac:dyDescent="0.25">
      <c r="A32" s="1">
        <v>2019</v>
      </c>
      <c r="B32" s="3">
        <f>B30+B31</f>
        <v>191</v>
      </c>
      <c r="C32" s="3">
        <f t="shared" si="13"/>
        <v>106</v>
      </c>
      <c r="D32" s="3">
        <f t="shared" si="13"/>
        <v>348</v>
      </c>
      <c r="E32" s="3">
        <f t="shared" si="13"/>
        <v>641</v>
      </c>
      <c r="F32" s="8" t="s">
        <v>22</v>
      </c>
      <c r="G32" s="8" t="s">
        <v>22</v>
      </c>
      <c r="H32" s="3">
        <f t="shared" si="13"/>
        <v>906</v>
      </c>
      <c r="I32" s="3">
        <f t="shared" si="13"/>
        <v>593.4</v>
      </c>
      <c r="J32" s="8" t="s">
        <v>22</v>
      </c>
      <c r="K32" s="3">
        <f t="shared" si="13"/>
        <v>449</v>
      </c>
      <c r="L32" s="3">
        <f t="shared" si="13"/>
        <v>124</v>
      </c>
      <c r="M32" s="3">
        <f t="shared" si="13"/>
        <v>144</v>
      </c>
      <c r="N32" s="11">
        <f t="shared" si="10"/>
        <v>3502.4</v>
      </c>
      <c r="O32" s="11">
        <f>AVERAGE(B32:M32)</f>
        <v>389.15555555555557</v>
      </c>
      <c r="P32" s="9">
        <f t="shared" si="11"/>
        <v>106</v>
      </c>
      <c r="Q32" s="11">
        <f t="shared" si="12"/>
        <v>906</v>
      </c>
    </row>
    <row r="33" spans="1:17" x14ac:dyDescent="0.25">
      <c r="A33" s="1">
        <v>2020</v>
      </c>
      <c r="B33" s="14">
        <v>35.4</v>
      </c>
      <c r="C33" s="14">
        <v>55.9</v>
      </c>
      <c r="D33" s="14">
        <v>180.1</v>
      </c>
      <c r="E33" s="15">
        <v>197.3</v>
      </c>
      <c r="F33" s="15">
        <v>248.7</v>
      </c>
      <c r="G33" s="15">
        <v>282.2</v>
      </c>
      <c r="H33" s="15">
        <v>190.1</v>
      </c>
      <c r="I33" s="15">
        <v>97.4</v>
      </c>
      <c r="J33" s="5" t="s">
        <v>22</v>
      </c>
      <c r="K33" s="5" t="s">
        <v>22</v>
      </c>
      <c r="L33" s="5" t="s">
        <v>22</v>
      </c>
      <c r="M33" s="5" t="s">
        <v>22</v>
      </c>
      <c r="N33" s="6">
        <v>1287.0999999999999</v>
      </c>
      <c r="O33" s="6">
        <v>160.88749999999999</v>
      </c>
      <c r="P33" s="6">
        <v>35.4</v>
      </c>
      <c r="Q33" s="6">
        <v>282.2</v>
      </c>
    </row>
    <row r="34" spans="1:17" x14ac:dyDescent="0.25">
      <c r="A34" s="1">
        <v>2023</v>
      </c>
      <c r="B34" s="1" t="s">
        <v>22</v>
      </c>
      <c r="C34" s="1" t="s">
        <v>22</v>
      </c>
      <c r="D34" s="1" t="s">
        <v>22</v>
      </c>
      <c r="E34" s="1" t="s">
        <v>22</v>
      </c>
      <c r="F34" s="1">
        <v>246.4</v>
      </c>
      <c r="G34" s="3">
        <v>258</v>
      </c>
      <c r="H34" s="1">
        <v>131.1</v>
      </c>
      <c r="I34" s="1">
        <v>121.1</v>
      </c>
      <c r="J34" s="1">
        <v>61.6</v>
      </c>
      <c r="K34" s="3">
        <v>0</v>
      </c>
      <c r="L34" s="1">
        <v>11.7</v>
      </c>
      <c r="M34" s="3">
        <v>35</v>
      </c>
      <c r="N34" s="16">
        <v>864.9</v>
      </c>
      <c r="O34" s="17">
        <v>108.1</v>
      </c>
      <c r="P34" s="18">
        <v>0</v>
      </c>
      <c r="Q34" s="18">
        <v>258</v>
      </c>
    </row>
    <row r="35" spans="1:17" x14ac:dyDescent="0.25">
      <c r="A35" s="1" t="s">
        <v>23</v>
      </c>
      <c r="B35" s="18">
        <f>AVERAGE(B5:B34)</f>
        <v>77.220689655172421</v>
      </c>
      <c r="C35" s="18">
        <f t="shared" ref="C35:O35" si="14">AVERAGE(C5:C34)</f>
        <v>74.320689655172416</v>
      </c>
      <c r="D35" s="18">
        <f t="shared" si="14"/>
        <v>101.38275862068966</v>
      </c>
      <c r="E35" s="18">
        <f t="shared" si="14"/>
        <v>204.50344827586207</v>
      </c>
      <c r="F35" s="18">
        <f t="shared" si="14"/>
        <v>248.26296296296294</v>
      </c>
      <c r="G35" s="18">
        <f t="shared" si="14"/>
        <v>231.91851851851854</v>
      </c>
      <c r="H35" s="18">
        <f t="shared" si="14"/>
        <v>254.95666666666668</v>
      </c>
      <c r="I35" s="18">
        <f t="shared" si="14"/>
        <v>183.45999999999998</v>
      </c>
      <c r="J35" s="18">
        <f t="shared" si="14"/>
        <v>94.143999999999991</v>
      </c>
      <c r="K35" s="18">
        <f t="shared" si="14"/>
        <v>100.33928571428571</v>
      </c>
      <c r="L35" s="18">
        <f t="shared" si="14"/>
        <v>44.75714285714286</v>
      </c>
      <c r="M35" s="18">
        <f t="shared" si="14"/>
        <v>38.544444444444444</v>
      </c>
      <c r="N35" s="18">
        <f t="shared" si="14"/>
        <v>1561.3266666666666</v>
      </c>
      <c r="O35" s="18">
        <f t="shared" si="14"/>
        <v>140.76050925925927</v>
      </c>
      <c r="P35" s="18">
        <f>MIN(P5:P34)</f>
        <v>0</v>
      </c>
      <c r="Q35" s="18">
        <f>MAX(Q5:Q34)</f>
        <v>906</v>
      </c>
    </row>
    <row r="36" spans="1:17" x14ac:dyDescent="0.25">
      <c r="A36" t="s">
        <v>18</v>
      </c>
    </row>
    <row r="37" spans="1:17" x14ac:dyDescent="0.25">
      <c r="A37" t="s">
        <v>19</v>
      </c>
    </row>
    <row r="38" spans="1:17" x14ac:dyDescent="0.25">
      <c r="A38" t="s">
        <v>20</v>
      </c>
    </row>
    <row r="39" spans="1:17" x14ac:dyDescent="0.25">
      <c r="A39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2024-09-13T14:13:27Z</dcterms:created>
  <dcterms:modified xsi:type="dcterms:W3CDTF">2024-09-16T13:27:53Z</dcterms:modified>
</cp:coreProperties>
</file>