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40" windowHeight="11700"/>
  </bookViews>
  <sheets>
    <sheet name="MEDIA MENSAL" sheetId="1" r:id="rId1"/>
  </sheets>
  <externalReferences>
    <externalReference r:id="rId2"/>
  </externalReferences>
  <definedNames>
    <definedName name="_xlnm.Print_Area" localSheetId="0">'MEDIA MENSAL'!$A$1:$Q$120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3" i="1" l="1"/>
  <c r="M38" i="1" l="1"/>
  <c r="B38" i="1" l="1"/>
  <c r="C38" i="1" l="1"/>
  <c r="D38" i="1"/>
  <c r="E38" i="1"/>
  <c r="F38" i="1"/>
  <c r="G38" i="1"/>
  <c r="H38" i="1"/>
  <c r="I38" i="1"/>
  <c r="J38" i="1"/>
  <c r="K38" i="1"/>
  <c r="L38" i="1"/>
  <c r="N38" i="1"/>
  <c r="P38" i="1" l="1"/>
  <c r="O38" i="1"/>
  <c r="Q38" i="1"/>
</calcChain>
</file>

<file path=xl/sharedStrings.xml><?xml version="1.0" encoding="utf-8"?>
<sst xmlns="http://schemas.openxmlformats.org/spreadsheetml/2006/main" count="312" uniqueCount="27">
  <si>
    <t>ANOS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</si>
  <si>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</si>
  <si>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</si>
  <si>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</si>
  <si>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</si>
  <si>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</si>
  <si>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</si>
  <si>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</si>
  <si>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</si>
  <si>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</si>
  <si>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</si>
  <si>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</si>
  <si>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</si>
  <si>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Acm </t>
  </si>
  <si>
    <t>Média</t>
  </si>
  <si>
    <t>Min</t>
  </si>
  <si>
    <t>Max</t>
  </si>
  <si>
    <t>ESTADO DE SERGIPE</t>
  </si>
  <si>
    <t>Elaboração e cálculos: EMDAGRO/ASPLAN</t>
  </si>
  <si>
    <t>MUNICÍPIO DE A TOMAR DO GERU</t>
  </si>
  <si>
    <t>...</t>
  </si>
  <si>
    <t>....</t>
  </si>
  <si>
    <t>1.386,,0</t>
  </si>
  <si>
    <t>1.87,5</t>
  </si>
  <si>
    <t>..</t>
  </si>
  <si>
    <t>HISTÓRICO DE PLUVIOSIDADE  1989 A 2006 E 2016 A 2020</t>
  </si>
  <si>
    <t>Fonte: Escritório local da EMDAGRO em  Tomar do  Geru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</si>
</sst>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_);_(* \(#,##0.0\);_(* \-??_);_(@_)"/>
    <numFmt numFmtId="165" formatCode="0.0"/>
    <numFmt numFmtId="166" formatCode="0_ ;\-0\ "/>
    <numFmt numFmtId="167" formatCode="_(* #,##0.0_);_(* \(#,##0.0\);_(* &quot;-&quot;??_);_(@_)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66" fontId="3" fillId="0" borderId="1" xfId="1" applyNumberFormat="1" applyFont="1" applyBorder="1" applyAlignment="1">
      <alignment horizontal="center" vertical="center"/>
    </xf>
    <xf numFmtId="165" fontId="13" fillId="3" borderId="1" xfId="0" applyNumberFormat="1" applyFont="1" applyFill="1" applyBorder="1" applyAlignment="1">
      <alignment vertical="center"/>
    </xf>
    <xf numFmtId="167" fontId="9" fillId="0" borderId="1" xfId="1" applyNumberFormat="1" applyFont="1" applyFill="1" applyBorder="1"/>
    <xf numFmtId="167" fontId="9" fillId="0" borderId="1" xfId="1" applyNumberFormat="1" applyFont="1" applyFill="1" applyBorder="1" applyProtection="1"/>
    <xf numFmtId="165" fontId="9" fillId="0" borderId="1" xfId="1" applyNumberFormat="1" applyFont="1" applyFill="1" applyBorder="1"/>
    <xf numFmtId="0" fontId="11" fillId="0" borderId="1" xfId="0" applyFont="1" applyFill="1" applyBorder="1" applyAlignment="1">
      <alignment horizontal="right"/>
    </xf>
    <xf numFmtId="0" fontId="9" fillId="0" borderId="1" xfId="0" applyFont="1" applyFill="1" applyBorder="1"/>
    <xf numFmtId="167" fontId="12" fillId="0" borderId="1" xfId="1" quotePrefix="1" applyNumberFormat="1" applyFont="1" applyFill="1" applyBorder="1"/>
    <xf numFmtId="167" fontId="10" fillId="0" borderId="1" xfId="1" applyNumberFormat="1" applyFont="1" applyFill="1" applyBorder="1"/>
    <xf numFmtId="167" fontId="10" fillId="0" borderId="1" xfId="1" applyNumberFormat="1" applyFont="1" applyFill="1" applyBorder="1" applyProtection="1"/>
    <xf numFmtId="165" fontId="10" fillId="0" borderId="1" xfId="1" applyNumberFormat="1" applyFont="1" applyFill="1" applyBorder="1"/>
    <xf numFmtId="167" fontId="10" fillId="0" borderId="1" xfId="1" applyNumberFormat="1" applyFont="1" applyFill="1" applyBorder="1" applyAlignment="1">
      <alignment horizontal="right"/>
    </xf>
    <xf numFmtId="168" fontId="10" fillId="0" borderId="1" xfId="1" applyNumberFormat="1" applyFont="1" applyFill="1" applyBorder="1" applyAlignment="1">
      <alignment horizontal="right"/>
    </xf>
    <xf numFmtId="165" fontId="3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 applyProtection="1">
      <alignment horizontal="right" vertical="center"/>
      <protection locked="0"/>
    </xf>
    <xf numFmtId="165" fontId="11" fillId="6" borderId="1" xfId="1" applyNumberFormat="1" applyFont="1" applyFill="1" applyBorder="1" applyAlignment="1" applyProtection="1">
      <alignment horizontal="right" vertical="center"/>
    </xf>
    <xf numFmtId="167" fontId="11" fillId="4" borderId="1" xfId="1" applyNumberFormat="1" applyFont="1" applyFill="1" applyBorder="1" applyProtection="1"/>
    <xf numFmtId="165" fontId="11" fillId="4" borderId="1" xfId="1" applyNumberFormat="1" applyFont="1" applyFill="1" applyBorder="1"/>
    <xf numFmtId="167" fontId="11" fillId="4" borderId="1" xfId="1" applyNumberFormat="1" applyFont="1" applyFill="1" applyBorder="1"/>
    <xf numFmtId="167" fontId="12" fillId="4" borderId="1" xfId="1" applyNumberFormat="1" applyFont="1" applyFill="1" applyBorder="1"/>
    <xf numFmtId="165" fontId="12" fillId="4" borderId="1" xfId="1" applyNumberFormat="1" applyFont="1" applyFill="1" applyBorder="1"/>
    <xf numFmtId="167" fontId="12" fillId="4" borderId="1" xfId="1" applyNumberFormat="1" applyFont="1" applyFill="1" applyBorder="1" applyAlignment="1">
      <alignment horizontal="right"/>
    </xf>
    <xf numFmtId="168" fontId="12" fillId="4" borderId="1" xfId="1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 applyProtection="1">
      <alignment horizontal="right" vertical="center"/>
      <protection locked="0" hidden="1"/>
    </xf>
    <xf numFmtId="165" fontId="9" fillId="3" borderId="1" xfId="1" applyNumberFormat="1" applyFont="1" applyFill="1" applyBorder="1" applyAlignment="1" applyProtection="1">
      <alignment horizontal="center" vertical="center"/>
      <protection locked="0"/>
    </xf>
    <xf numFmtId="165" fontId="9" fillId="3" borderId="1" xfId="1" applyNumberFormat="1" applyFont="1" applyFill="1" applyBorder="1" applyAlignment="1" applyProtection="1">
      <alignment horizontal="center" vertical="center"/>
      <protection locked="0" hidden="1"/>
    </xf>
    <xf numFmtId="165" fontId="9" fillId="3" borderId="1" xfId="1" applyNumberFormat="1" applyFont="1" applyFill="1" applyBorder="1" applyAlignment="1" applyProtection="1">
      <alignment horizontal="right" vertical="center"/>
      <protection locked="0"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Município de Aquidabã </a:t>
            </a:r>
          </a:p>
          <a:p>
            <a:pPr>
              <a:defRPr sz="1200"/>
            </a:pPr>
            <a:r>
              <a:rPr lang="en-US" sz="1200"/>
              <a:t>Gráfico  01 - Pluviosidade Média Mensal - 2006 a 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Município de Aquidabã Gráfico 1 - Pluviosidade Média Mensal - 2006 a 2021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 MENSAL'!$B$5:$M$5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'MEDIA MENSAL'!$B$38:$M$38</c:f>
              <c:numCache>
                <c:formatCode>0.0</c:formatCode>
                <c:ptCount val="12"/>
                <c:pt idx="0">
                  <c:v>56.80833333333333</c:v>
                </c:pt>
                <c:pt idx="1">
                  <c:v>59.730769230769241</c:v>
                </c:pt>
                <c:pt idx="2">
                  <c:v>68.261538461538464</c:v>
                </c:pt>
                <c:pt idx="3">
                  <c:v>80.84615384615384</c:v>
                </c:pt>
                <c:pt idx="4">
                  <c:v>128.19999999999999</c:v>
                </c:pt>
                <c:pt idx="5">
                  <c:v>160.45833333333334</c:v>
                </c:pt>
                <c:pt idx="6">
                  <c:v>118.80000000000001</c:v>
                </c:pt>
                <c:pt idx="7">
                  <c:v>89.641666666666666</c:v>
                </c:pt>
                <c:pt idx="8">
                  <c:v>90.108333333333334</c:v>
                </c:pt>
                <c:pt idx="9">
                  <c:v>51.058333333333337</c:v>
                </c:pt>
                <c:pt idx="10">
                  <c:v>45.016666666666673</c:v>
                </c:pt>
                <c:pt idx="11">
                  <c:v>32.15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AC-4E77-A425-97683A64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549696"/>
        <c:axId val="91551232"/>
        <c:axId val="0"/>
      </c:bar3DChart>
      <c:catAx>
        <c:axId val="9154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91551232"/>
        <c:crosses val="autoZero"/>
        <c:auto val="1"/>
        <c:lblAlgn val="ctr"/>
        <c:lblOffset val="100"/>
        <c:noMultiLvlLbl val="0"/>
      </c:catAx>
      <c:valAx>
        <c:axId val="915512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915496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Município de Aquidabã</a:t>
            </a:r>
          </a:p>
          <a:p>
            <a:pPr>
              <a:defRPr sz="1200"/>
            </a:pPr>
            <a:r>
              <a:rPr lang="en-US" sz="1200"/>
              <a:t> Gráfico 02 - Pluviosidade Média Acumulada Anual - 2006 a 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Município de Aquidabã Gráfico 2 - Pluviosidade Média Acumulada Anual - 2006 a 2021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2.0655820680152261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6C-4D0D-A700-8AC5AC9B69B0}"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C-4D0D-A700-8AC5AC9B69B0}"/>
                </c:ext>
              </c:extLst>
            </c:dLbl>
            <c:dLbl>
              <c:idx val="4"/>
              <c:layout>
                <c:manualLayout>
                  <c:x val="-3.78685671193603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6C-4D0D-A700-8AC5AC9B69B0}"/>
                </c:ext>
              </c:extLst>
            </c:dLbl>
            <c:dLbl>
              <c:idx val="5"/>
              <c:layout>
                <c:manualLayout>
                  <c:x val="1.8590238612137034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C-4D0D-A700-8AC5AC9B69B0}"/>
                </c:ext>
              </c:extLst>
            </c:dLbl>
            <c:dLbl>
              <c:idx val="8"/>
              <c:layout>
                <c:manualLayout>
                  <c:x val="1.6524656544121809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C-4D0D-A700-8AC5AC9B6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2010</c:v>
              </c:pt>
              <c:pt idx="15">
                <c:v>2021</c:v>
              </c:pt>
            </c:numLit>
          </c:cat>
          <c:val>
            <c:numRef>
              <c:f>'MEDIA MENSAL'!$N$13:$N$37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1100.5</c:v>
                </c:pt>
                <c:pt idx="3">
                  <c:v>1281.0999999999999</c:v>
                </c:pt>
                <c:pt idx="4" formatCode="_(* #,##0.0_);_(* \(#,##0.0\);_(* &quot;-&quot;??_);_(@_)">
                  <c:v>1345.2</c:v>
                </c:pt>
                <c:pt idx="5" formatCode="_(* #,##0.0_);_(* \(#,##0.0\);_(* &quot;-&quot;??_);_(@_)">
                  <c:v>1011</c:v>
                </c:pt>
                <c:pt idx="6" formatCode="_(* #,##0.0_);_(* \(#,##0.0\);_(* &quot;-&quot;??_);_(@_)">
                  <c:v>753.19999999999993</c:v>
                </c:pt>
                <c:pt idx="7" formatCode="_(* #,##0.0_);_(* \(#,##0.0\);_(* &quot;-&quot;??_);_(@_)">
                  <c:v>1035.5</c:v>
                </c:pt>
                <c:pt idx="8" formatCode="_(* #,##0.0_);_(* \(#,##0.0\);_(* &quot;-&quot;??_);_(@_)">
                  <c:v>542.6</c:v>
                </c:pt>
                <c:pt idx="9" formatCode="_(* #,##0.0_);_(* \(#,##0.0\);_(* &quot;-&quot;??_);_(@_)">
                  <c:v>908.8</c:v>
                </c:pt>
                <c:pt idx="10" formatCode="_(* #,##0.0_);_(* \(#,##0.0\);_(* &quot;-&quot;??_);_(@_)">
                  <c:v>1126.3000000000002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643.89999999999986</c:v>
                </c:pt>
                <c:pt idx="21">
                  <c:v>1069.3</c:v>
                </c:pt>
                <c:pt idx="22">
                  <c:v>629</c:v>
                </c:pt>
                <c:pt idx="23">
                  <c:v>998.7</c:v>
                </c:pt>
                <c:pt idx="24">
                  <c:v>701.1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A6C-4D0D-A700-8AC5AC9B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616320"/>
        <c:axId val="40617856"/>
        <c:axId val="0"/>
      </c:bar3DChart>
      <c:catAx>
        <c:axId val="406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40617856"/>
        <c:crosses val="autoZero"/>
        <c:auto val="1"/>
        <c:lblAlgn val="ctr"/>
        <c:lblOffset val="100"/>
        <c:noMultiLvlLbl val="0"/>
      </c:catAx>
      <c:valAx>
        <c:axId val="406178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/>
                </a:solidFill>
              </a:defRPr>
            </a:pPr>
            <a:endParaRPr lang="pt-BR"/>
          </a:p>
        </c:txPr>
        <c:crossAx val="4061632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Município de Aquidabã</a:t>
            </a:r>
          </a:p>
          <a:p>
            <a:pPr>
              <a:defRPr/>
            </a:pPr>
            <a:r>
              <a:rPr lang="pt-BR" sz="1100"/>
              <a:t>Gráfico 03 - Pluviosidade Acumulada Anual e Média do Período</a:t>
            </a:r>
            <a:r>
              <a:rPr lang="pt-BR" sz="1100" baseline="0"/>
              <a:t>2006 a 2021</a:t>
            </a:r>
            <a:endParaRPr lang="pt-BR" sz="11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Acumulado no ano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5"/>
          </c:marker>
          <c:dLbls>
            <c:dLbl>
              <c:idx val="0"/>
              <c:layout>
                <c:manualLayout>
                  <c:x val="-2.693603169685157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0D-4D07-A4CC-ACD5EB6911DF}"/>
                </c:ext>
              </c:extLst>
            </c:dLbl>
            <c:dLbl>
              <c:idx val="3"/>
              <c:layout>
                <c:manualLayout>
                  <c:x val="-4.04040475452773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D-4D07-A4CC-ACD5EB6911DF}"/>
                </c:ext>
              </c:extLst>
            </c:dLbl>
            <c:dLbl>
              <c:idx val="4"/>
              <c:layout>
                <c:manualLayout>
                  <c:x val="-1.122334654035482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0D-4D07-A4CC-ACD5EB6911DF}"/>
                </c:ext>
              </c:extLst>
            </c:dLbl>
            <c:dLbl>
              <c:idx val="8"/>
              <c:layout>
                <c:manualLayout>
                  <c:x val="-4.7138055469490257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D-4D07-A4CC-ACD5EB6911DF}"/>
                </c:ext>
              </c:extLst>
            </c:dLbl>
            <c:dLbl>
              <c:idx val="9"/>
              <c:layout>
                <c:manualLayout>
                  <c:x val="-2.020202377263868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D-4D07-A4CC-ACD5EB6911DF}"/>
                </c:ext>
              </c:extLst>
            </c:dLbl>
            <c:dLbl>
              <c:idx val="15"/>
              <c:layout>
                <c:manualLayout>
                  <c:x val="-7.407408716634192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D-4D07-A4CC-ACD5EB691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'[1]MEDIA MENSAL'!$N$6:$N$21</c:f>
              <c:numCache>
                <c:formatCode>General</c:formatCode>
                <c:ptCount val="16"/>
                <c:pt idx="0">
                  <c:v>1479</c:v>
                </c:pt>
                <c:pt idx="1">
                  <c:v>1139.0999999999999</c:v>
                </c:pt>
                <c:pt idx="2">
                  <c:v>1314</c:v>
                </c:pt>
                <c:pt idx="3">
                  <c:v>1479</c:v>
                </c:pt>
                <c:pt idx="4">
                  <c:v>1371</c:v>
                </c:pt>
                <c:pt idx="5">
                  <c:v>1273</c:v>
                </c:pt>
                <c:pt idx="6">
                  <c:v>762</c:v>
                </c:pt>
                <c:pt idx="7">
                  <c:v>1147</c:v>
                </c:pt>
                <c:pt idx="8">
                  <c:v>1266</c:v>
                </c:pt>
                <c:pt idx="9">
                  <c:v>810</c:v>
                </c:pt>
                <c:pt idx="10">
                  <c:v>674</c:v>
                </c:pt>
                <c:pt idx="11">
                  <c:v>1484</c:v>
                </c:pt>
                <c:pt idx="12">
                  <c:v>2158</c:v>
                </c:pt>
                <c:pt idx="13">
                  <c:v>0</c:v>
                </c:pt>
                <c:pt idx="14">
                  <c:v>0</c:v>
                </c:pt>
                <c:pt idx="15">
                  <c:v>1576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A0D-4D07-A4CC-ACD5EB6911DF}"/>
            </c:ext>
          </c:extLst>
        </c:ser>
        <c:ser>
          <c:idx val="2"/>
          <c:order val="1"/>
          <c:tx>
            <c:v>média do período</c:v>
          </c:tx>
          <c:spPr>
            <a:ln>
              <a:solidFill>
                <a:srgbClr val="FF0000"/>
              </a:solidFill>
            </a:ln>
          </c:spPr>
          <c:cat>
            <c:numLit>
              <c:formatCode>General</c:formatCode>
              <c:ptCount val="16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</c:numLit>
          </c:cat>
          <c:val>
            <c:numRef>
              <c:f>'[1]MEDIA MENSAL'!$R$6:$R$21</c:f>
              <c:numCache>
                <c:formatCode>General</c:formatCode>
                <c:ptCount val="16"/>
                <c:pt idx="0">
                  <c:v>1280.9000000000001</c:v>
                </c:pt>
                <c:pt idx="1">
                  <c:v>1280.9000000000001</c:v>
                </c:pt>
                <c:pt idx="2">
                  <c:v>1280.9000000000001</c:v>
                </c:pt>
                <c:pt idx="3">
                  <c:v>1280.9000000000001</c:v>
                </c:pt>
                <c:pt idx="4">
                  <c:v>1280.9000000000001</c:v>
                </c:pt>
                <c:pt idx="5">
                  <c:v>1280.9000000000001</c:v>
                </c:pt>
                <c:pt idx="6">
                  <c:v>1280.9000000000001</c:v>
                </c:pt>
                <c:pt idx="7">
                  <c:v>1280.9000000000001</c:v>
                </c:pt>
                <c:pt idx="8">
                  <c:v>1280.9000000000001</c:v>
                </c:pt>
                <c:pt idx="9">
                  <c:v>1280.9000000000001</c:v>
                </c:pt>
                <c:pt idx="10">
                  <c:v>1280.9000000000001</c:v>
                </c:pt>
                <c:pt idx="11">
                  <c:v>1280.9000000000001</c:v>
                </c:pt>
                <c:pt idx="12">
                  <c:v>1280.9000000000001</c:v>
                </c:pt>
                <c:pt idx="13">
                  <c:v>1280.9000000000001</c:v>
                </c:pt>
                <c:pt idx="14">
                  <c:v>1280.9000000000001</c:v>
                </c:pt>
                <c:pt idx="15">
                  <c:v>1280.9000000000001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A0D-4D07-A4CC-ACD5EB69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3168"/>
        <c:axId val="40504704"/>
      </c:lineChart>
      <c:catAx>
        <c:axId val="405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40504704"/>
        <c:crosses val="autoZero"/>
        <c:auto val="1"/>
        <c:lblAlgn val="ctr"/>
        <c:lblOffset val="100"/>
        <c:noMultiLvlLbl val="0"/>
      </c:catAx>
      <c:valAx>
        <c:axId val="4050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4050316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threePt" dir="t"/>
        </a:scene3d>
        <a:sp3d>
          <a:bevelT/>
        </a:sp3d>
      </c:spPr>
    </c:plotArea>
    <c:legend>
      <c:legendPos val="r"/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121920</xdr:rowOff>
    </xdr:from>
    <xdr:to>
      <xdr:col>17</xdr:col>
      <xdr:colOff>0</xdr:colOff>
      <xdr:row>69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75C15BDF-7E19-4F31-9962-A0507C3CB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74</xdr:row>
      <xdr:rowOff>129540</xdr:rowOff>
    </xdr:from>
    <xdr:to>
      <xdr:col>16</xdr:col>
      <xdr:colOff>350520</xdr:colOff>
      <xdr:row>91</xdr:row>
      <xdr:rowOff>89535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47272823-AE62-4311-B39F-B0F8E75A5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101</xdr:row>
      <xdr:rowOff>152400</xdr:rowOff>
    </xdr:from>
    <xdr:to>
      <xdr:col>16</xdr:col>
      <xdr:colOff>342900</xdr:colOff>
      <xdr:row>118</xdr:row>
      <xdr:rowOff>120015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A891EA27-8BFE-4BA8-A2C1-350C8C7E7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ls/Downloads/AQUIDAB&#195;%20-%20Hist&#243;rico%20de%20Pluviosidade%202006%20a202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MENSAL"/>
    </sheetNames>
    <sheetDataSet>
      <sheetData sheetId="0">
        <row r="6">
          <cell r="N6">
            <v>1479</v>
          </cell>
          <cell r="R6">
            <v>1280.9000000000001</v>
          </cell>
        </row>
        <row r="7">
          <cell r="N7">
            <v>1139.0999999999999</v>
          </cell>
          <cell r="R7">
            <v>1280.9000000000001</v>
          </cell>
        </row>
        <row r="8">
          <cell r="N8">
            <v>1314</v>
          </cell>
          <cell r="R8">
            <v>1280.9000000000001</v>
          </cell>
        </row>
        <row r="9">
          <cell r="N9">
            <v>1479</v>
          </cell>
          <cell r="R9">
            <v>1280.9000000000001</v>
          </cell>
        </row>
        <row r="10">
          <cell r="N10">
            <v>1371</v>
          </cell>
          <cell r="R10">
            <v>1280.9000000000001</v>
          </cell>
        </row>
        <row r="11">
          <cell r="N11">
            <v>1273</v>
          </cell>
          <cell r="R11">
            <v>1280.9000000000001</v>
          </cell>
        </row>
        <row r="12">
          <cell r="N12">
            <v>762</v>
          </cell>
          <cell r="R12">
            <v>1280.9000000000001</v>
          </cell>
        </row>
        <row r="13">
          <cell r="N13">
            <v>1147</v>
          </cell>
          <cell r="R13">
            <v>1280.9000000000001</v>
          </cell>
        </row>
        <row r="14">
          <cell r="N14">
            <v>1266</v>
          </cell>
          <cell r="R14">
            <v>1280.9000000000001</v>
          </cell>
        </row>
        <row r="15">
          <cell r="N15">
            <v>810</v>
          </cell>
          <cell r="R15">
            <v>1280.9000000000001</v>
          </cell>
        </row>
        <row r="16">
          <cell r="N16">
            <v>674</v>
          </cell>
          <cell r="R16">
            <v>1280.9000000000001</v>
          </cell>
        </row>
        <row r="17">
          <cell r="N17">
            <v>1484</v>
          </cell>
          <cell r="R17">
            <v>1280.9000000000001</v>
          </cell>
        </row>
        <row r="18">
          <cell r="N18">
            <v>2158</v>
          </cell>
          <cell r="R18">
            <v>1280.9000000000001</v>
          </cell>
        </row>
        <row r="19">
          <cell r="N19">
            <v>0</v>
          </cell>
          <cell r="R19">
            <v>1280.9000000000001</v>
          </cell>
        </row>
        <row r="20">
          <cell r="N20">
            <v>0</v>
          </cell>
          <cell r="R20">
            <v>1280.9000000000001</v>
          </cell>
        </row>
        <row r="21">
          <cell r="N21">
            <v>1576</v>
          </cell>
          <cell r="R21">
            <v>1280.9000000000001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abSelected="1" zoomScaleNormal="100" zoomScaleSheetLayoutView="100" workbookViewId="0">
      <selection activeCell="V28" sqref="V28"/>
    </sheetView>
  </sheetViews>
  <sheetFormatPr defaultColWidth="8.85546875" defaultRowHeight="12.75" x14ac:dyDescent="0.25"/>
  <cols>
    <col min="1" max="1" width="9" style="4" bestFit="1" customWidth="1"/>
    <col min="2" max="2" width="7.28515625" style="4" customWidth="1"/>
    <col min="3" max="3" width="7" style="4" customWidth="1"/>
    <col min="4" max="4" width="7.7109375" style="4" customWidth="1"/>
    <col min="5" max="5" width="6.85546875" style="4" customWidth="1"/>
    <col min="6" max="6" width="6.5703125" style="4" customWidth="1"/>
    <col min="7" max="7" width="7" style="4" customWidth="1"/>
    <col min="8" max="8" width="6.85546875" style="4" customWidth="1"/>
    <col min="9" max="9" width="7" style="4" customWidth="1"/>
    <col min="10" max="10" width="6.5703125" style="4" customWidth="1"/>
    <col min="11" max="11" width="7.28515625" style="4" customWidth="1"/>
    <col min="12" max="13" width="6.5703125" style="4" customWidth="1"/>
    <col min="14" max="14" width="8.42578125" style="4" customWidth="1"/>
    <col min="15" max="15" width="7.140625" style="4" bestFit="1" customWidth="1"/>
    <col min="16" max="16" width="5.28515625" style="4" bestFit="1" customWidth="1"/>
    <col min="17" max="17" width="7.42578125" style="4" customWidth="1"/>
    <col min="18" max="16384" width="8.85546875" style="4"/>
  </cols>
  <sheetData>
    <row r="1" spans="1:17" ht="13.9" x14ac:dyDescent="0.3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3.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7" t="s">
        <v>13</v>
      </c>
      <c r="O5" s="7" t="s">
        <v>14</v>
      </c>
      <c r="P5" s="7" t="s">
        <v>15</v>
      </c>
      <c r="Q5" s="7" t="s">
        <v>16</v>
      </c>
    </row>
    <row r="6" spans="1:17" x14ac:dyDescent="0.25">
      <c r="A6" s="13">
        <v>1989</v>
      </c>
      <c r="B6" s="26" t="s">
        <v>20</v>
      </c>
      <c r="C6" s="26" t="s">
        <v>20</v>
      </c>
      <c r="D6" s="26" t="s">
        <v>21</v>
      </c>
      <c r="E6" s="26" t="s">
        <v>20</v>
      </c>
      <c r="F6" s="26"/>
      <c r="G6" s="26" t="s">
        <v>20</v>
      </c>
      <c r="H6" s="26" t="s">
        <v>20</v>
      </c>
      <c r="I6" s="26" t="s">
        <v>20</v>
      </c>
      <c r="J6" s="26" t="s">
        <v>20</v>
      </c>
      <c r="K6" s="26" t="s">
        <v>20</v>
      </c>
      <c r="L6" s="26" t="s">
        <v>20</v>
      </c>
      <c r="M6" s="26" t="s">
        <v>20</v>
      </c>
      <c r="N6" s="30">
        <v>815.1</v>
      </c>
      <c r="O6" s="31" t="s">
        <v>20</v>
      </c>
      <c r="P6" s="31" t="s">
        <v>20</v>
      </c>
      <c r="Q6" s="31" t="s">
        <v>20</v>
      </c>
    </row>
    <row r="7" spans="1:17" x14ac:dyDescent="0.25">
      <c r="A7" s="13">
        <v>1990</v>
      </c>
      <c r="B7" s="26" t="s">
        <v>20</v>
      </c>
      <c r="C7" s="26" t="s">
        <v>20</v>
      </c>
      <c r="D7" s="26" t="s">
        <v>21</v>
      </c>
      <c r="E7" s="26" t="s">
        <v>20</v>
      </c>
      <c r="F7" s="26"/>
      <c r="G7" s="26" t="s">
        <v>20</v>
      </c>
      <c r="H7" s="26" t="s">
        <v>20</v>
      </c>
      <c r="I7" s="26" t="s">
        <v>20</v>
      </c>
      <c r="J7" s="26" t="s">
        <v>20</v>
      </c>
      <c r="K7" s="26" t="s">
        <v>20</v>
      </c>
      <c r="L7" s="26" t="s">
        <v>20</v>
      </c>
      <c r="M7" s="26" t="s">
        <v>20</v>
      </c>
      <c r="N7" s="30" t="s">
        <v>20</v>
      </c>
      <c r="O7" s="31" t="s">
        <v>20</v>
      </c>
      <c r="P7" s="31" t="s">
        <v>20</v>
      </c>
      <c r="Q7" s="31" t="s">
        <v>24</v>
      </c>
    </row>
    <row r="8" spans="1:17" x14ac:dyDescent="0.25">
      <c r="A8" s="13">
        <v>1991</v>
      </c>
      <c r="B8" s="26" t="s">
        <v>20</v>
      </c>
      <c r="C8" s="26" t="s">
        <v>20</v>
      </c>
      <c r="D8" s="26" t="s">
        <v>21</v>
      </c>
      <c r="E8" s="26" t="s">
        <v>20</v>
      </c>
      <c r="F8" s="26"/>
      <c r="G8" s="26" t="s">
        <v>20</v>
      </c>
      <c r="H8" s="26" t="s">
        <v>20</v>
      </c>
      <c r="I8" s="26" t="s">
        <v>20</v>
      </c>
      <c r="J8" s="26" t="s">
        <v>20</v>
      </c>
      <c r="K8" s="26" t="s">
        <v>20</v>
      </c>
      <c r="L8" s="26" t="s">
        <v>20</v>
      </c>
      <c r="M8" s="26" t="s">
        <v>20</v>
      </c>
      <c r="N8" s="30">
        <v>1171.2</v>
      </c>
      <c r="O8" s="31" t="s">
        <v>20</v>
      </c>
      <c r="P8" s="31" t="s">
        <v>20</v>
      </c>
      <c r="Q8" s="31" t="s">
        <v>20</v>
      </c>
    </row>
    <row r="9" spans="1:17" x14ac:dyDescent="0.25">
      <c r="A9" s="13">
        <v>1992</v>
      </c>
      <c r="B9" s="26" t="s">
        <v>20</v>
      </c>
      <c r="C9" s="26" t="s">
        <v>20</v>
      </c>
      <c r="D9" s="26" t="s">
        <v>21</v>
      </c>
      <c r="E9" s="26" t="s">
        <v>20</v>
      </c>
      <c r="F9" s="26"/>
      <c r="G9" s="26" t="s">
        <v>20</v>
      </c>
      <c r="H9" s="26" t="s">
        <v>20</v>
      </c>
      <c r="I9" s="26" t="s">
        <v>20</v>
      </c>
      <c r="J9" s="26" t="s">
        <v>20</v>
      </c>
      <c r="K9" s="26" t="s">
        <v>20</v>
      </c>
      <c r="L9" s="26" t="s">
        <v>20</v>
      </c>
      <c r="M9" s="26" t="s">
        <v>20</v>
      </c>
      <c r="N9" s="30" t="s">
        <v>22</v>
      </c>
      <c r="O9" s="31" t="s">
        <v>20</v>
      </c>
      <c r="P9" s="31" t="s">
        <v>20</v>
      </c>
      <c r="Q9" s="31" t="s">
        <v>20</v>
      </c>
    </row>
    <row r="10" spans="1:17" x14ac:dyDescent="0.25">
      <c r="A10" s="13">
        <v>1993</v>
      </c>
      <c r="B10" s="26" t="s">
        <v>20</v>
      </c>
      <c r="C10" s="26" t="s">
        <v>20</v>
      </c>
      <c r="D10" s="26" t="s">
        <v>21</v>
      </c>
      <c r="E10" s="26" t="s">
        <v>20</v>
      </c>
      <c r="F10" s="26"/>
      <c r="G10" s="26" t="s">
        <v>20</v>
      </c>
      <c r="H10" s="26" t="s">
        <v>20</v>
      </c>
      <c r="I10" s="26" t="s">
        <v>20</v>
      </c>
      <c r="J10" s="26" t="s">
        <v>20</v>
      </c>
      <c r="K10" s="26" t="s">
        <v>20</v>
      </c>
      <c r="L10" s="26" t="s">
        <v>20</v>
      </c>
      <c r="M10" s="26" t="s">
        <v>20</v>
      </c>
      <c r="N10" s="30">
        <v>752</v>
      </c>
      <c r="O10" s="31" t="s">
        <v>20</v>
      </c>
      <c r="P10" s="31" t="s">
        <v>20</v>
      </c>
      <c r="Q10" s="31" t="s">
        <v>20</v>
      </c>
    </row>
    <row r="11" spans="1:17" x14ac:dyDescent="0.25">
      <c r="A11" s="13">
        <v>1994</v>
      </c>
      <c r="B11" s="26" t="s">
        <v>20</v>
      </c>
      <c r="C11" s="26" t="s">
        <v>20</v>
      </c>
      <c r="D11" s="26" t="s">
        <v>21</v>
      </c>
      <c r="E11" s="26" t="s">
        <v>20</v>
      </c>
      <c r="F11" s="26"/>
      <c r="G11" s="26" t="s">
        <v>20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6" t="s">
        <v>20</v>
      </c>
      <c r="N11" s="30">
        <v>1003.3</v>
      </c>
      <c r="O11" s="31" t="s">
        <v>20</v>
      </c>
      <c r="P11" s="31" t="s">
        <v>20</v>
      </c>
      <c r="Q11" s="31" t="s">
        <v>20</v>
      </c>
    </row>
    <row r="12" spans="1:17" x14ac:dyDescent="0.25">
      <c r="A12" s="13">
        <v>1995</v>
      </c>
      <c r="B12" s="26" t="s">
        <v>20</v>
      </c>
      <c r="C12" s="26" t="s">
        <v>20</v>
      </c>
      <c r="D12" s="26" t="s">
        <v>21</v>
      </c>
      <c r="E12" s="26" t="s">
        <v>20</v>
      </c>
      <c r="F12" s="26"/>
      <c r="G12" s="26" t="s">
        <v>20</v>
      </c>
      <c r="H12" s="26" t="s">
        <v>20</v>
      </c>
      <c r="I12" s="26" t="s">
        <v>20</v>
      </c>
      <c r="J12" s="26" t="s">
        <v>20</v>
      </c>
      <c r="K12" s="26" t="s">
        <v>20</v>
      </c>
      <c r="L12" s="26" t="s">
        <v>20</v>
      </c>
      <c r="M12" s="26" t="s">
        <v>20</v>
      </c>
      <c r="N12" s="30">
        <v>701.8</v>
      </c>
      <c r="O12" s="30" t="s">
        <v>20</v>
      </c>
      <c r="P12" s="30" t="s">
        <v>20</v>
      </c>
      <c r="Q12" s="30" t="s">
        <v>20</v>
      </c>
    </row>
    <row r="13" spans="1:17" x14ac:dyDescent="0.25">
      <c r="A13" s="8">
        <v>1996</v>
      </c>
      <c r="B13" s="26" t="s">
        <v>20</v>
      </c>
      <c r="C13" s="26" t="s">
        <v>20</v>
      </c>
      <c r="D13" s="26" t="s">
        <v>21</v>
      </c>
      <c r="E13" s="26" t="s">
        <v>20</v>
      </c>
      <c r="F13" s="26"/>
      <c r="G13" s="26" t="s">
        <v>20</v>
      </c>
      <c r="H13" s="26" t="s">
        <v>20</v>
      </c>
      <c r="I13" s="26" t="s">
        <v>20</v>
      </c>
      <c r="J13" s="26" t="s">
        <v>20</v>
      </c>
      <c r="K13" s="26" t="s">
        <v>20</v>
      </c>
      <c r="L13" s="26" t="s">
        <v>20</v>
      </c>
      <c r="M13" s="26" t="s">
        <v>20</v>
      </c>
      <c r="N13" s="31" t="s">
        <v>20</v>
      </c>
      <c r="O13" s="31" t="s">
        <v>20</v>
      </c>
      <c r="P13" s="31" t="s">
        <v>20</v>
      </c>
      <c r="Q13" s="31" t="s">
        <v>20</v>
      </c>
    </row>
    <row r="14" spans="1:17" x14ac:dyDescent="0.25">
      <c r="A14" s="8">
        <v>1997</v>
      </c>
      <c r="B14" s="26" t="s">
        <v>20</v>
      </c>
      <c r="C14" s="26" t="s">
        <v>20</v>
      </c>
      <c r="D14" s="26" t="s">
        <v>21</v>
      </c>
      <c r="E14" s="26" t="s">
        <v>20</v>
      </c>
      <c r="F14" s="26"/>
      <c r="G14" s="26" t="s">
        <v>20</v>
      </c>
      <c r="H14" s="26" t="s">
        <v>20</v>
      </c>
      <c r="I14" s="26" t="s">
        <v>20</v>
      </c>
      <c r="J14" s="26" t="s">
        <v>20</v>
      </c>
      <c r="K14" s="26" t="s">
        <v>20</v>
      </c>
      <c r="L14" s="26" t="s">
        <v>20</v>
      </c>
      <c r="M14" s="26" t="s">
        <v>20</v>
      </c>
      <c r="N14" s="31" t="s">
        <v>23</v>
      </c>
      <c r="O14" s="31" t="s">
        <v>20</v>
      </c>
      <c r="P14" s="31" t="s">
        <v>20</v>
      </c>
      <c r="Q14" s="31" t="s">
        <v>24</v>
      </c>
    </row>
    <row r="15" spans="1:17" x14ac:dyDescent="0.25">
      <c r="A15" s="8">
        <v>1998</v>
      </c>
      <c r="B15" s="26" t="s">
        <v>20</v>
      </c>
      <c r="C15" s="26" t="s">
        <v>20</v>
      </c>
      <c r="D15" s="26" t="s">
        <v>21</v>
      </c>
      <c r="E15" s="26" t="s">
        <v>20</v>
      </c>
      <c r="F15" s="26"/>
      <c r="G15" s="26" t="s">
        <v>20</v>
      </c>
      <c r="H15" s="26" t="s">
        <v>20</v>
      </c>
      <c r="I15" s="26" t="s">
        <v>20</v>
      </c>
      <c r="J15" s="26" t="s">
        <v>20</v>
      </c>
      <c r="K15" s="26" t="s">
        <v>20</v>
      </c>
      <c r="L15" s="26" t="s">
        <v>20</v>
      </c>
      <c r="M15" s="26" t="s">
        <v>20</v>
      </c>
      <c r="N15" s="31">
        <v>1100.5</v>
      </c>
      <c r="O15" s="31" t="s">
        <v>20</v>
      </c>
      <c r="P15" s="31" t="s">
        <v>20</v>
      </c>
      <c r="Q15" s="31" t="s">
        <v>20</v>
      </c>
    </row>
    <row r="16" spans="1:17" x14ac:dyDescent="0.25">
      <c r="A16" s="8">
        <v>1999</v>
      </c>
      <c r="B16" s="2">
        <v>5.3</v>
      </c>
      <c r="C16" s="2">
        <v>49.8</v>
      </c>
      <c r="D16" s="2">
        <v>14.8</v>
      </c>
      <c r="E16" s="2">
        <v>70.400000000000006</v>
      </c>
      <c r="F16" s="2">
        <v>207.7</v>
      </c>
      <c r="G16" s="2">
        <v>164.6</v>
      </c>
      <c r="H16" s="2">
        <v>137.6</v>
      </c>
      <c r="I16" s="2">
        <v>292.60000000000002</v>
      </c>
      <c r="J16" s="2">
        <v>59.1</v>
      </c>
      <c r="K16" s="2">
        <v>146.69999999999999</v>
      </c>
      <c r="L16" s="2">
        <v>103.8</v>
      </c>
      <c r="M16" s="2">
        <v>28.7</v>
      </c>
      <c r="N16" s="31">
        <v>1281.0999999999999</v>
      </c>
      <c r="O16" s="31">
        <v>106.8</v>
      </c>
      <c r="P16" s="31">
        <v>5.3</v>
      </c>
      <c r="Q16" s="31">
        <v>292.60000000000002</v>
      </c>
    </row>
    <row r="17" spans="1:17" x14ac:dyDescent="0.2">
      <c r="A17" s="8">
        <v>2000</v>
      </c>
      <c r="B17" s="15">
        <v>116</v>
      </c>
      <c r="C17" s="15">
        <v>126.4</v>
      </c>
      <c r="D17" s="15">
        <v>38.9</v>
      </c>
      <c r="E17" s="15">
        <v>159.1</v>
      </c>
      <c r="F17" s="15">
        <v>65.8</v>
      </c>
      <c r="G17" s="15">
        <v>178.2</v>
      </c>
      <c r="H17" s="15">
        <v>69</v>
      </c>
      <c r="I17" s="15">
        <v>112.3</v>
      </c>
      <c r="J17" s="15">
        <v>286.8</v>
      </c>
      <c r="K17" s="15">
        <v>20</v>
      </c>
      <c r="L17" s="15">
        <v>96.5</v>
      </c>
      <c r="M17" s="15">
        <v>76.2</v>
      </c>
      <c r="N17" s="34">
        <v>1345.2</v>
      </c>
      <c r="O17" s="34">
        <v>112.10000000000001</v>
      </c>
      <c r="P17" s="35">
        <v>20</v>
      </c>
      <c r="Q17" s="36">
        <v>286.8</v>
      </c>
    </row>
    <row r="18" spans="1:17" x14ac:dyDescent="0.2">
      <c r="A18" s="8">
        <v>2001</v>
      </c>
      <c r="B18" s="15">
        <v>36.6</v>
      </c>
      <c r="C18" s="17">
        <v>0</v>
      </c>
      <c r="D18" s="15">
        <v>115.3</v>
      </c>
      <c r="E18" s="15">
        <v>61.8</v>
      </c>
      <c r="F18" s="15">
        <v>40.4</v>
      </c>
      <c r="G18" s="15">
        <v>189.1</v>
      </c>
      <c r="H18" s="15">
        <v>174.3</v>
      </c>
      <c r="I18" s="15">
        <v>109</v>
      </c>
      <c r="J18" s="15">
        <v>106.3</v>
      </c>
      <c r="K18" s="15">
        <v>130.1</v>
      </c>
      <c r="L18" s="17">
        <v>0</v>
      </c>
      <c r="M18" s="15">
        <v>48.1</v>
      </c>
      <c r="N18" s="34">
        <v>1011</v>
      </c>
      <c r="O18" s="34">
        <v>84.25</v>
      </c>
      <c r="P18" s="35">
        <v>0</v>
      </c>
      <c r="Q18" s="36">
        <v>189.1</v>
      </c>
    </row>
    <row r="19" spans="1:17" x14ac:dyDescent="0.2">
      <c r="A19" s="8">
        <v>2002</v>
      </c>
      <c r="B19" s="15">
        <v>218.5</v>
      </c>
      <c r="C19" s="15">
        <v>74.599999999999994</v>
      </c>
      <c r="D19" s="15">
        <v>25.6</v>
      </c>
      <c r="E19" s="15">
        <v>25.8</v>
      </c>
      <c r="F19" s="15">
        <v>98.6</v>
      </c>
      <c r="G19" s="15">
        <v>118.5</v>
      </c>
      <c r="H19" s="15">
        <v>77.5</v>
      </c>
      <c r="I19" s="15">
        <v>42.8</v>
      </c>
      <c r="J19" s="15">
        <v>53</v>
      </c>
      <c r="K19" s="15">
        <v>3</v>
      </c>
      <c r="L19" s="15">
        <v>15.3</v>
      </c>
      <c r="M19" s="18" t="s">
        <v>20</v>
      </c>
      <c r="N19" s="34">
        <v>753.19999999999993</v>
      </c>
      <c r="O19" s="34">
        <v>68.472727272727269</v>
      </c>
      <c r="P19" s="35">
        <v>3</v>
      </c>
      <c r="Q19" s="36">
        <v>218.5</v>
      </c>
    </row>
    <row r="20" spans="1:17" x14ac:dyDescent="0.2">
      <c r="A20" s="8">
        <v>2003</v>
      </c>
      <c r="B20" s="19">
        <v>24.5</v>
      </c>
      <c r="C20" s="19">
        <v>82.7</v>
      </c>
      <c r="D20" s="19">
        <v>45.4</v>
      </c>
      <c r="E20" s="19">
        <v>25.6</v>
      </c>
      <c r="F20" s="19">
        <v>198.3</v>
      </c>
      <c r="G20" s="19">
        <v>138.80000000000001</v>
      </c>
      <c r="H20" s="19">
        <v>170.3</v>
      </c>
      <c r="I20" s="19">
        <v>134.1</v>
      </c>
      <c r="J20" s="19">
        <v>85.9</v>
      </c>
      <c r="K20" s="19">
        <v>34.5</v>
      </c>
      <c r="L20" s="19">
        <v>95.4</v>
      </c>
      <c r="M20" s="18" t="s">
        <v>20</v>
      </c>
      <c r="N20" s="34">
        <v>1035.5</v>
      </c>
      <c r="O20" s="34">
        <v>94.13636363636364</v>
      </c>
      <c r="P20" s="35">
        <v>24.5</v>
      </c>
      <c r="Q20" s="36">
        <v>198.3</v>
      </c>
    </row>
    <row r="21" spans="1:17" x14ac:dyDescent="0.2">
      <c r="A21" s="8">
        <v>2004</v>
      </c>
      <c r="B21" s="20" t="s">
        <v>21</v>
      </c>
      <c r="C21" s="21">
        <v>78.599999999999994</v>
      </c>
      <c r="D21" s="21">
        <v>5.0999999999999996</v>
      </c>
      <c r="E21" s="21">
        <v>29.1</v>
      </c>
      <c r="F21" s="22">
        <v>115.6</v>
      </c>
      <c r="G21" s="21">
        <v>74.599999999999994</v>
      </c>
      <c r="H21" s="21">
        <v>87.9</v>
      </c>
      <c r="I21" s="16">
        <v>76.7</v>
      </c>
      <c r="J21" s="21">
        <v>67.900000000000006</v>
      </c>
      <c r="K21" s="23">
        <v>0</v>
      </c>
      <c r="L21" s="21">
        <v>7.1</v>
      </c>
      <c r="M21" s="23">
        <v>0</v>
      </c>
      <c r="N21" s="37">
        <v>542.6</v>
      </c>
      <c r="O21" s="37">
        <v>49.327272727272728</v>
      </c>
      <c r="P21" s="38">
        <v>0</v>
      </c>
      <c r="Q21" s="37">
        <v>115.6</v>
      </c>
    </row>
    <row r="22" spans="1:17" x14ac:dyDescent="0.2">
      <c r="A22" s="8">
        <v>2005</v>
      </c>
      <c r="B22" s="24">
        <v>38.4</v>
      </c>
      <c r="C22" s="24">
        <v>221.4</v>
      </c>
      <c r="D22" s="24">
        <v>69.8</v>
      </c>
      <c r="E22" s="24">
        <v>126.9</v>
      </c>
      <c r="F22" s="24">
        <v>158.30000000000001</v>
      </c>
      <c r="G22" s="24">
        <v>51.5</v>
      </c>
      <c r="H22" s="24">
        <v>131.6</v>
      </c>
      <c r="I22" s="24">
        <v>55.1</v>
      </c>
      <c r="J22" s="24">
        <v>25</v>
      </c>
      <c r="K22" s="24">
        <v>6</v>
      </c>
      <c r="L22" s="25">
        <v>0</v>
      </c>
      <c r="M22" s="24">
        <v>24.8</v>
      </c>
      <c r="N22" s="39">
        <v>908.8</v>
      </c>
      <c r="O22" s="39">
        <v>75.733333333333334</v>
      </c>
      <c r="P22" s="40">
        <v>0</v>
      </c>
      <c r="Q22" s="39">
        <v>221.4</v>
      </c>
    </row>
    <row r="23" spans="1:17" x14ac:dyDescent="0.2">
      <c r="A23" s="8">
        <v>2006</v>
      </c>
      <c r="B23" s="24">
        <v>2</v>
      </c>
      <c r="C23" s="25">
        <v>0</v>
      </c>
      <c r="D23" s="24">
        <v>89</v>
      </c>
      <c r="E23" s="24">
        <v>97</v>
      </c>
      <c r="F23" s="24">
        <v>75.3</v>
      </c>
      <c r="G23" s="24">
        <v>305.10000000000002</v>
      </c>
      <c r="H23" s="24">
        <v>194.5</v>
      </c>
      <c r="I23" s="24">
        <v>92.5</v>
      </c>
      <c r="J23" s="24">
        <v>64.599999999999994</v>
      </c>
      <c r="K23" s="24">
        <v>109.8</v>
      </c>
      <c r="L23" s="24">
        <v>96</v>
      </c>
      <c r="M23" s="24">
        <v>0.5</v>
      </c>
      <c r="N23" s="39">
        <v>1126.3000000000002</v>
      </c>
      <c r="O23" s="39">
        <v>93.858333333333348</v>
      </c>
      <c r="P23" s="40">
        <v>0</v>
      </c>
      <c r="Q23" s="39">
        <v>305.10000000000002</v>
      </c>
    </row>
    <row r="24" spans="1:17" x14ac:dyDescent="0.25">
      <c r="A24" s="8">
        <v>2007</v>
      </c>
      <c r="B24" s="26" t="s">
        <v>20</v>
      </c>
      <c r="C24" s="26" t="s">
        <v>20</v>
      </c>
      <c r="D24" s="26" t="s">
        <v>21</v>
      </c>
      <c r="E24" s="26" t="s">
        <v>20</v>
      </c>
      <c r="F24" s="26"/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31" t="s">
        <v>20</v>
      </c>
      <c r="O24" s="31" t="s">
        <v>20</v>
      </c>
      <c r="P24" s="31" t="s">
        <v>20</v>
      </c>
      <c r="Q24" s="31" t="s">
        <v>20</v>
      </c>
    </row>
    <row r="25" spans="1:17" ht="13.9" customHeight="1" x14ac:dyDescent="0.25">
      <c r="A25" s="8">
        <v>2008</v>
      </c>
      <c r="B25" s="26" t="s">
        <v>20</v>
      </c>
      <c r="C25" s="26" t="s">
        <v>20</v>
      </c>
      <c r="D25" s="26" t="s">
        <v>21</v>
      </c>
      <c r="E25" s="26" t="s">
        <v>20</v>
      </c>
      <c r="F25" s="26"/>
      <c r="G25" s="26" t="s">
        <v>20</v>
      </c>
      <c r="H25" s="26" t="s">
        <v>20</v>
      </c>
      <c r="I25" s="26" t="s">
        <v>20</v>
      </c>
      <c r="J25" s="26" t="s">
        <v>20</v>
      </c>
      <c r="K25" s="26" t="s">
        <v>20</v>
      </c>
      <c r="L25" s="26" t="s">
        <v>20</v>
      </c>
      <c r="M25" s="26" t="s">
        <v>20</v>
      </c>
      <c r="N25" s="31" t="s">
        <v>20</v>
      </c>
      <c r="O25" s="31" t="s">
        <v>20</v>
      </c>
      <c r="P25" s="31" t="s">
        <v>20</v>
      </c>
      <c r="Q25" s="31" t="s">
        <v>20</v>
      </c>
    </row>
    <row r="26" spans="1:17" x14ac:dyDescent="0.25">
      <c r="A26" s="8">
        <v>2009</v>
      </c>
      <c r="B26" s="26" t="s">
        <v>20</v>
      </c>
      <c r="C26" s="26" t="s">
        <v>20</v>
      </c>
      <c r="D26" s="26" t="s">
        <v>21</v>
      </c>
      <c r="E26" s="26" t="s">
        <v>20</v>
      </c>
      <c r="F26" s="26"/>
      <c r="G26" s="26" t="s">
        <v>20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6" t="s">
        <v>20</v>
      </c>
      <c r="N26" s="31" t="s">
        <v>20</v>
      </c>
      <c r="O26" s="31" t="s">
        <v>20</v>
      </c>
      <c r="P26" s="31" t="s">
        <v>20</v>
      </c>
      <c r="Q26" s="31" t="s">
        <v>20</v>
      </c>
    </row>
    <row r="27" spans="1:17" x14ac:dyDescent="0.25">
      <c r="A27" s="8">
        <v>2010</v>
      </c>
      <c r="B27" s="26" t="s">
        <v>20</v>
      </c>
      <c r="C27" s="26" t="s">
        <v>20</v>
      </c>
      <c r="D27" s="26" t="s">
        <v>21</v>
      </c>
      <c r="E27" s="26" t="s">
        <v>20</v>
      </c>
      <c r="F27" s="26"/>
      <c r="G27" s="26" t="s">
        <v>20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6" t="s">
        <v>20</v>
      </c>
      <c r="N27" s="31" t="s">
        <v>20</v>
      </c>
      <c r="O27" s="31" t="s">
        <v>20</v>
      </c>
      <c r="P27" s="31" t="s">
        <v>20</v>
      </c>
      <c r="Q27" s="31" t="s">
        <v>20</v>
      </c>
    </row>
    <row r="28" spans="1:17" x14ac:dyDescent="0.25">
      <c r="A28" s="8">
        <v>2011</v>
      </c>
      <c r="B28" s="26" t="s">
        <v>20</v>
      </c>
      <c r="C28" s="26" t="s">
        <v>20</v>
      </c>
      <c r="D28" s="26" t="s">
        <v>21</v>
      </c>
      <c r="E28" s="26" t="s">
        <v>20</v>
      </c>
      <c r="F28" s="26"/>
      <c r="G28" s="26" t="s">
        <v>20</v>
      </c>
      <c r="H28" s="26" t="s">
        <v>20</v>
      </c>
      <c r="I28" s="26" t="s">
        <v>20</v>
      </c>
      <c r="J28" s="26" t="s">
        <v>20</v>
      </c>
      <c r="K28" s="26" t="s">
        <v>20</v>
      </c>
      <c r="L28" s="26" t="s">
        <v>20</v>
      </c>
      <c r="M28" s="26" t="s">
        <v>20</v>
      </c>
      <c r="N28" s="31" t="s">
        <v>20</v>
      </c>
      <c r="O28" s="31" t="s">
        <v>20</v>
      </c>
      <c r="P28" s="31" t="s">
        <v>20</v>
      </c>
      <c r="Q28" s="31" t="s">
        <v>20</v>
      </c>
    </row>
    <row r="29" spans="1:17" x14ac:dyDescent="0.25">
      <c r="A29" s="8">
        <v>2012</v>
      </c>
      <c r="B29" s="26" t="s">
        <v>20</v>
      </c>
      <c r="C29" s="26" t="s">
        <v>20</v>
      </c>
      <c r="D29" s="26" t="s">
        <v>21</v>
      </c>
      <c r="E29" s="26" t="s">
        <v>20</v>
      </c>
      <c r="F29" s="26"/>
      <c r="G29" s="26" t="s">
        <v>20</v>
      </c>
      <c r="H29" s="26" t="s">
        <v>20</v>
      </c>
      <c r="I29" s="26" t="s">
        <v>20</v>
      </c>
      <c r="J29" s="26" t="s">
        <v>20</v>
      </c>
      <c r="K29" s="26" t="s">
        <v>20</v>
      </c>
      <c r="L29" s="26" t="s">
        <v>20</v>
      </c>
      <c r="M29" s="26" t="s">
        <v>20</v>
      </c>
      <c r="N29" s="31" t="s">
        <v>20</v>
      </c>
      <c r="O29" s="31" t="s">
        <v>20</v>
      </c>
      <c r="P29" s="31" t="s">
        <v>20</v>
      </c>
      <c r="Q29" s="31" t="s">
        <v>20</v>
      </c>
    </row>
    <row r="30" spans="1:17" x14ac:dyDescent="0.25">
      <c r="A30" s="8">
        <v>2013</v>
      </c>
      <c r="B30" s="26" t="s">
        <v>20</v>
      </c>
      <c r="C30" s="26" t="s">
        <v>20</v>
      </c>
      <c r="D30" s="26" t="s">
        <v>21</v>
      </c>
      <c r="E30" s="26" t="s">
        <v>20</v>
      </c>
      <c r="F30" s="26"/>
      <c r="G30" s="26" t="s">
        <v>20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31" t="s">
        <v>20</v>
      </c>
      <c r="O30" s="31" t="s">
        <v>20</v>
      </c>
      <c r="P30" s="31" t="s">
        <v>20</v>
      </c>
      <c r="Q30" s="31" t="s">
        <v>20</v>
      </c>
    </row>
    <row r="31" spans="1:17" x14ac:dyDescent="0.25">
      <c r="A31" s="8">
        <v>2014</v>
      </c>
      <c r="B31" s="26" t="s">
        <v>20</v>
      </c>
      <c r="C31" s="26" t="s">
        <v>20</v>
      </c>
      <c r="D31" s="26" t="s">
        <v>21</v>
      </c>
      <c r="E31" s="26" t="s">
        <v>20</v>
      </c>
      <c r="F31" s="26"/>
      <c r="G31" s="26" t="s">
        <v>20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31" t="s">
        <v>20</v>
      </c>
      <c r="O31" s="31" t="s">
        <v>20</v>
      </c>
      <c r="P31" s="31" t="s">
        <v>20</v>
      </c>
      <c r="Q31" s="31" t="s">
        <v>20</v>
      </c>
    </row>
    <row r="32" spans="1:17" x14ac:dyDescent="0.25">
      <c r="A32" s="8">
        <v>2015</v>
      </c>
      <c r="B32" s="26" t="s">
        <v>20</v>
      </c>
      <c r="C32" s="26" t="s">
        <v>20</v>
      </c>
      <c r="D32" s="26" t="s">
        <v>21</v>
      </c>
      <c r="E32" s="26" t="s">
        <v>20</v>
      </c>
      <c r="F32" s="26"/>
      <c r="G32" s="26" t="s">
        <v>20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6" t="s">
        <v>20</v>
      </c>
      <c r="N32" s="31" t="s">
        <v>20</v>
      </c>
      <c r="O32" s="31" t="s">
        <v>20</v>
      </c>
      <c r="P32" s="31" t="s">
        <v>20</v>
      </c>
      <c r="Q32" s="31" t="s">
        <v>20</v>
      </c>
    </row>
    <row r="33" spans="1:17" x14ac:dyDescent="0.25">
      <c r="A33" s="8">
        <v>2016</v>
      </c>
      <c r="B33" s="42">
        <v>153.6</v>
      </c>
      <c r="C33" s="42">
        <v>0.5</v>
      </c>
      <c r="D33" s="42">
        <v>2.5</v>
      </c>
      <c r="E33" s="42">
        <v>10.7</v>
      </c>
      <c r="F33" s="42">
        <v>167.6</v>
      </c>
      <c r="G33" s="42">
        <v>120</v>
      </c>
      <c r="H33" s="42">
        <v>67.7</v>
      </c>
      <c r="I33" s="42">
        <v>35.799999999999997</v>
      </c>
      <c r="J33" s="42">
        <v>36.799999999999997</v>
      </c>
      <c r="K33" s="42">
        <v>10.3</v>
      </c>
      <c r="L33" s="42">
        <v>9</v>
      </c>
      <c r="M33" s="42">
        <v>29.4</v>
      </c>
      <c r="N33" s="32">
        <v>643.89999999999986</v>
      </c>
      <c r="O33" s="33">
        <v>53.658333333333324</v>
      </c>
      <c r="P33" s="33">
        <v>0.5</v>
      </c>
      <c r="Q33" s="41">
        <f t="shared" ref="Q33" si="0">MAX(B33:M33)</f>
        <v>167.6</v>
      </c>
    </row>
    <row r="34" spans="1:17" x14ac:dyDescent="0.25">
      <c r="A34" s="8">
        <v>2017</v>
      </c>
      <c r="B34" s="42">
        <v>0</v>
      </c>
      <c r="C34" s="42">
        <v>28.7</v>
      </c>
      <c r="D34" s="42">
        <v>75.099999999999994</v>
      </c>
      <c r="E34" s="42">
        <v>158.30000000000001</v>
      </c>
      <c r="F34" s="42">
        <v>120.2</v>
      </c>
      <c r="G34" s="42">
        <v>154.5</v>
      </c>
      <c r="H34" s="42">
        <v>123.4</v>
      </c>
      <c r="I34" s="42">
        <v>19.399999999999999</v>
      </c>
      <c r="J34" s="42">
        <v>209.5</v>
      </c>
      <c r="K34" s="42">
        <v>72.2</v>
      </c>
      <c r="L34" s="42">
        <v>13.8</v>
      </c>
      <c r="M34" s="42">
        <v>94.2</v>
      </c>
      <c r="N34" s="32">
        <v>1069.3</v>
      </c>
      <c r="O34" s="33">
        <v>89.108333333333334</v>
      </c>
      <c r="P34" s="33">
        <v>0</v>
      </c>
      <c r="Q34" s="33">
        <v>209.5</v>
      </c>
    </row>
    <row r="35" spans="1:17" x14ac:dyDescent="0.25">
      <c r="A35" s="8">
        <v>2018</v>
      </c>
      <c r="B35" s="42">
        <v>36.9</v>
      </c>
      <c r="C35" s="42">
        <v>25.2</v>
      </c>
      <c r="D35" s="42">
        <v>47</v>
      </c>
      <c r="E35" s="42">
        <v>84.6</v>
      </c>
      <c r="F35" s="42">
        <v>75.5</v>
      </c>
      <c r="G35" s="42">
        <v>169.9</v>
      </c>
      <c r="H35" s="42">
        <v>46.7</v>
      </c>
      <c r="I35" s="42">
        <v>35.200000000000003</v>
      </c>
      <c r="J35" s="42">
        <v>5.8</v>
      </c>
      <c r="K35" s="42">
        <v>22.1</v>
      </c>
      <c r="L35" s="42">
        <v>74.400000000000006</v>
      </c>
      <c r="M35" s="42">
        <v>5.7</v>
      </c>
      <c r="N35" s="32">
        <v>629</v>
      </c>
      <c r="O35" s="33">
        <v>52.416666666666664</v>
      </c>
      <c r="P35" s="33">
        <v>5.7</v>
      </c>
      <c r="Q35" s="33">
        <v>169.9</v>
      </c>
    </row>
    <row r="36" spans="1:17" x14ac:dyDescent="0.25">
      <c r="A36" s="8">
        <v>2019</v>
      </c>
      <c r="B36" s="42">
        <v>27.5</v>
      </c>
      <c r="C36" s="42">
        <v>33.6</v>
      </c>
      <c r="D36" s="42">
        <v>180.6</v>
      </c>
      <c r="E36" s="42">
        <v>32.299999999999997</v>
      </c>
      <c r="F36" s="42">
        <v>67.3</v>
      </c>
      <c r="G36" s="42">
        <v>260.7</v>
      </c>
      <c r="H36" s="42">
        <v>145.1</v>
      </c>
      <c r="I36" s="42">
        <v>70.2</v>
      </c>
      <c r="J36" s="42">
        <v>80.599999999999994</v>
      </c>
      <c r="K36" s="42">
        <v>58</v>
      </c>
      <c r="L36" s="42">
        <v>28.9</v>
      </c>
      <c r="M36" s="42">
        <v>13.9</v>
      </c>
      <c r="N36" s="32">
        <v>998.7</v>
      </c>
      <c r="O36" s="33">
        <v>83.225000000000009</v>
      </c>
      <c r="P36" s="33">
        <v>13.9</v>
      </c>
      <c r="Q36" s="33">
        <v>260.7</v>
      </c>
    </row>
    <row r="37" spans="1:17" ht="15" x14ac:dyDescent="0.25">
      <c r="A37" s="8">
        <v>2020</v>
      </c>
      <c r="B37" s="43">
        <v>22.4</v>
      </c>
      <c r="C37" s="43">
        <v>55</v>
      </c>
      <c r="D37" s="43">
        <v>178.3</v>
      </c>
      <c r="E37" s="44">
        <v>169.4</v>
      </c>
      <c r="F37" s="44">
        <v>276</v>
      </c>
      <c r="G37" s="44" t="s">
        <v>20</v>
      </c>
      <c r="H37" s="44" t="s">
        <v>20</v>
      </c>
      <c r="I37" s="44" t="s">
        <v>20</v>
      </c>
      <c r="J37" s="44" t="s">
        <v>20</v>
      </c>
      <c r="K37" s="44" t="s">
        <v>20</v>
      </c>
      <c r="L37" s="44" t="s">
        <v>20</v>
      </c>
      <c r="M37" s="45" t="s">
        <v>20</v>
      </c>
      <c r="N37" s="14">
        <v>701.1</v>
      </c>
      <c r="O37" s="14">
        <v>140.22</v>
      </c>
      <c r="P37" s="14">
        <v>22.4</v>
      </c>
      <c r="Q37" s="14">
        <v>276</v>
      </c>
    </row>
    <row r="38" spans="1:17" x14ac:dyDescent="0.25">
      <c r="A38" s="9" t="s">
        <v>14</v>
      </c>
      <c r="B38" s="10">
        <f t="shared" ref="B38:Q38" si="1">AVERAGE(B13:B37)</f>
        <v>56.80833333333333</v>
      </c>
      <c r="C38" s="10">
        <f t="shared" si="1"/>
        <v>59.730769230769241</v>
      </c>
      <c r="D38" s="10">
        <f t="shared" si="1"/>
        <v>68.261538461538464</v>
      </c>
      <c r="E38" s="10">
        <f t="shared" si="1"/>
        <v>80.84615384615384</v>
      </c>
      <c r="F38" s="10">
        <f t="shared" si="1"/>
        <v>128.19999999999999</v>
      </c>
      <c r="G38" s="10">
        <f t="shared" si="1"/>
        <v>160.45833333333334</v>
      </c>
      <c r="H38" s="10">
        <f t="shared" si="1"/>
        <v>118.80000000000001</v>
      </c>
      <c r="I38" s="10">
        <f t="shared" si="1"/>
        <v>89.641666666666666</v>
      </c>
      <c r="J38" s="10">
        <f t="shared" si="1"/>
        <v>90.108333333333334</v>
      </c>
      <c r="K38" s="10">
        <f t="shared" si="1"/>
        <v>51.058333333333337</v>
      </c>
      <c r="L38" s="10">
        <f t="shared" si="1"/>
        <v>45.016666666666673</v>
      </c>
      <c r="M38" s="10">
        <f t="shared" si="1"/>
        <v>32.15</v>
      </c>
      <c r="N38" s="11">
        <f t="shared" si="1"/>
        <v>939.01428571428573</v>
      </c>
      <c r="O38" s="11">
        <f t="shared" si="1"/>
        <v>84.869720279720269</v>
      </c>
      <c r="P38" s="11">
        <f t="shared" si="1"/>
        <v>7.3307692307692314</v>
      </c>
      <c r="Q38" s="11">
        <f t="shared" si="1"/>
        <v>223.93076923076922</v>
      </c>
    </row>
    <row r="39" spans="1:17" x14ac:dyDescent="0.25">
      <c r="A39" s="4" t="s">
        <v>26</v>
      </c>
    </row>
    <row r="40" spans="1:17" x14ac:dyDescent="0.25">
      <c r="A40" s="4" t="s">
        <v>18</v>
      </c>
    </row>
    <row r="49" spans="1:27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27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61" spans="1:27" ht="15.75" x14ac:dyDescent="0.25"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15.75" x14ac:dyDescent="0.25"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81" spans="1:26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26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6" spans="1:26" ht="15.75" x14ac:dyDescent="0.25"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" x14ac:dyDescent="0.25">
      <c r="R87" s="28"/>
      <c r="S87" s="28"/>
      <c r="T87" s="28"/>
      <c r="U87" s="28"/>
      <c r="V87" s="28"/>
      <c r="W87" s="28"/>
      <c r="X87" s="28"/>
      <c r="Y87" s="28"/>
      <c r="Z87" s="28"/>
    </row>
    <row r="106" spans="25:25" x14ac:dyDescent="0.25">
      <c r="Y106" s="12"/>
    </row>
    <row r="114" spans="1:17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1:17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</sheetData>
  <mergeCells count="13">
    <mergeCell ref="A114:Q114"/>
    <mergeCell ref="A115:Q115"/>
    <mergeCell ref="A1:Q1"/>
    <mergeCell ref="A2:Q2"/>
    <mergeCell ref="A3:Q3"/>
    <mergeCell ref="A49:Q49"/>
    <mergeCell ref="A50:Q50"/>
    <mergeCell ref="A81:Q81"/>
    <mergeCell ref="R61:AA61"/>
    <mergeCell ref="R62:AA62"/>
    <mergeCell ref="R86:Z86"/>
    <mergeCell ref="R87:Z87"/>
    <mergeCell ref="A82:Q8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MEDIA MENSAL</vt:lpstr>
      <vt:lpstr>'MEDIA MENSAL'!Area_de_impressao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Emdagro</cp:lastModifiedBy>
  <cp:lastPrinted>2022-01-10T19:02:04Z</cp:lastPrinted>
  <dcterms:created xsi:type="dcterms:W3CDTF">2022-01-06T13:44:09Z</dcterms:created>
  <dcterms:modified xsi:type="dcterms:W3CDTF">2024-08-26T13:42:16Z</dcterms:modified>
</cp:coreProperties>
</file>