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15" windowWidth="14355" windowHeight="390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Q15" i="1" l="1"/>
  <c r="P15" i="1"/>
  <c r="O15" i="1"/>
  <c r="C15" i="1"/>
  <c r="D15" i="1"/>
  <c r="E15" i="1"/>
  <c r="F15" i="1"/>
  <c r="G15" i="1"/>
  <c r="H15" i="1"/>
  <c r="I15" i="1"/>
  <c r="J15" i="1"/>
  <c r="K15" i="1"/>
  <c r="L15" i="1"/>
  <c r="M15" i="1"/>
  <c r="N15" i="1"/>
  <c r="B15" i="1"/>
  <c r="Q14" i="1" l="1"/>
  <c r="P14" i="1"/>
  <c r="O14" i="1"/>
  <c r="N14" i="1"/>
  <c r="B14" i="1" l="1"/>
  <c r="C14" i="1"/>
  <c r="D14" i="1"/>
  <c r="E14" i="1"/>
  <c r="F14" i="1"/>
  <c r="G14" i="1"/>
  <c r="H14" i="1"/>
  <c r="I14" i="1"/>
  <c r="J14" i="1"/>
  <c r="K14" i="1"/>
  <c r="L14" i="1"/>
  <c r="M14" i="1"/>
  <c r="Q11" i="1"/>
  <c r="Q12" i="1"/>
  <c r="Q13" i="1"/>
  <c r="P11" i="1"/>
  <c r="P12" i="1"/>
  <c r="P13" i="1"/>
  <c r="O11" i="1"/>
  <c r="O12" i="1"/>
  <c r="O13" i="1"/>
  <c r="N11" i="1"/>
  <c r="N12" i="1"/>
  <c r="N13" i="1"/>
  <c r="Q9" i="1" l="1"/>
  <c r="Q10" i="1"/>
  <c r="P9" i="1"/>
  <c r="P10" i="1"/>
  <c r="O9" i="1"/>
  <c r="O10" i="1"/>
  <c r="N9" i="1"/>
  <c r="N10" i="1"/>
  <c r="Q8" i="1"/>
  <c r="P8" i="1"/>
  <c r="O8" i="1"/>
  <c r="N8" i="1"/>
  <c r="Q7" i="1"/>
  <c r="P7" i="1"/>
  <c r="O7" i="1"/>
  <c r="N7" i="1"/>
  <c r="Q6" i="1"/>
  <c r="P6" i="1"/>
  <c r="O6" i="1"/>
  <c r="N6" i="1"/>
  <c r="Q5" i="1" l="1"/>
  <c r="P5" i="1"/>
  <c r="O5" i="1"/>
  <c r="N5" i="1"/>
</calcChain>
</file>

<file path=xl/sharedStrings.xml><?xml version="1.0" encoding="utf-8"?>
<sst xmlns="http://schemas.openxmlformats.org/spreadsheetml/2006/main" count="30" uniqueCount="24">
  <si>
    <t>ANO</t>
  </si>
  <si>
    <t>JAN</t>
  </si>
  <si>
    <t>FEV</t>
  </si>
  <si>
    <t>MAR</t>
  </si>
  <si>
    <t>ABRI</t>
  </si>
  <si>
    <t>MAIO</t>
  </si>
  <si>
    <t>JUN</t>
  </si>
  <si>
    <t>JULH</t>
  </si>
  <si>
    <t>AGOS</t>
  </si>
  <si>
    <t>SET</t>
  </si>
  <si>
    <t>OUT</t>
  </si>
  <si>
    <t>NOV</t>
  </si>
  <si>
    <t>DEZ</t>
  </si>
  <si>
    <t>ACUM</t>
  </si>
  <si>
    <t>MED</t>
  </si>
  <si>
    <t>MIN</t>
  </si>
  <si>
    <t>MAX</t>
  </si>
  <si>
    <t>...</t>
  </si>
  <si>
    <t>MESES</t>
  </si>
  <si>
    <t>MÉDIA</t>
  </si>
  <si>
    <t>ELABORAÇÃO: ASPLAN</t>
  </si>
  <si>
    <t>....</t>
  </si>
  <si>
    <t>Fonte: Escritorio  Local de Estancia/Santa Luzia do Itanhy</t>
  </si>
  <si>
    <t>SERIE HISTORICA SANTA LUZIA DO ITANHY  PLUVIOSIDADE 2009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</si>
</sst>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_(* #,##0.0_);_(* \(#,##0.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2" xfId="0" applyBorder="1"/>
    <xf numFmtId="0" fontId="0" fillId="0" borderId="3" xfId="0" applyBorder="1"/>
    <xf numFmtId="164" fontId="5" fillId="0" borderId="1" xfId="1" applyNumberFormat="1" applyFont="1" applyFill="1" applyBorder="1" applyAlignment="1">
      <alignment horizontal="right"/>
    </xf>
    <xf numFmtId="164" fontId="2" fillId="0" borderId="1" xfId="1" applyNumberFormat="1" applyFont="1" applyFill="1" applyBorder="1" applyAlignment="1" applyProtection="1">
      <alignment horizontal="right" vertical="center"/>
      <protection locked="0"/>
    </xf>
    <xf numFmtId="164" fontId="2" fillId="0" borderId="1" xfId="1" applyNumberFormat="1" applyFont="1" applyFill="1" applyBorder="1" applyAlignment="1" applyProtection="1">
      <alignment horizontal="right"/>
      <protection locked="0"/>
    </xf>
    <xf numFmtId="0" fontId="0" fillId="0" borderId="7" xfId="0" applyBorder="1"/>
    <xf numFmtId="164" fontId="3" fillId="0" borderId="1" xfId="1" applyNumberFormat="1" applyFont="1" applyFill="1" applyBorder="1" applyAlignment="1" applyProtection="1">
      <alignment horizontal="right"/>
      <protection locked="0"/>
    </xf>
    <xf numFmtId="0" fontId="0" fillId="0" borderId="5" xfId="0" applyBorder="1"/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0" xfId="0" applyBorder="1"/>
    <xf numFmtId="164" fontId="3" fillId="0" borderId="1" xfId="1" applyNumberFormat="1" applyFont="1" applyFill="1" applyBorder="1" applyAlignment="1" applyProtection="1">
      <alignment horizontal="right"/>
      <protection locked="0" hidden="1"/>
    </xf>
    <xf numFmtId="164" fontId="0" fillId="0" borderId="0" xfId="0" applyNumberFormat="1"/>
    <xf numFmtId="164" fontId="2" fillId="0" borderId="1" xfId="1" applyNumberFormat="1" applyFont="1" applyFill="1" applyBorder="1" applyAlignment="1" applyProtection="1">
      <protection locked="0" hidden="1"/>
    </xf>
    <xf numFmtId="164" fontId="2" fillId="0" borderId="1" xfId="1" applyNumberFormat="1" applyFont="1" applyFill="1" applyBorder="1" applyAlignment="1" applyProtection="1">
      <protection hidden="1"/>
    </xf>
    <xf numFmtId="165" fontId="0" fillId="0" borderId="1" xfId="0" applyNumberFormat="1" applyFont="1" applyBorder="1" applyAlignment="1">
      <alignment horizontal="right"/>
    </xf>
    <xf numFmtId="164" fontId="2" fillId="0" borderId="1" xfId="1" applyNumberFormat="1" applyFont="1" applyFill="1" applyBorder="1" applyAlignment="1" applyProtection="1"/>
    <xf numFmtId="164" fontId="4" fillId="0" borderId="1" xfId="0" applyNumberFormat="1" applyFont="1" applyBorder="1" applyAlignment="1">
      <alignment horizontal="right"/>
    </xf>
    <xf numFmtId="165" fontId="4" fillId="0" borderId="1" xfId="0" applyNumberFormat="1" applyFont="1" applyBorder="1"/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workbookViewId="0">
      <selection activeCell="H29" sqref="H29"/>
    </sheetView>
  </sheetViews>
  <sheetFormatPr defaultRowHeight="15" x14ac:dyDescent="0.25"/>
  <cols>
    <col min="14" max="14" width="10.28515625" customWidth="1"/>
    <col min="17" max="17" width="10.85546875" customWidth="1"/>
  </cols>
  <sheetData>
    <row r="1" spans="1:17" x14ac:dyDescent="0.25">
      <c r="A1" t="s">
        <v>23</v>
      </c>
    </row>
    <row r="2" spans="1:17" ht="15.75" thickBot="1" x14ac:dyDescent="0.3"/>
    <row r="3" spans="1:17" ht="15.75" thickBot="1" x14ac:dyDescent="0.3">
      <c r="A3" s="21" t="s">
        <v>0</v>
      </c>
      <c r="B3" s="8"/>
      <c r="C3" s="8"/>
      <c r="D3" s="8"/>
      <c r="E3" s="8"/>
      <c r="F3" s="8"/>
      <c r="G3" s="8" t="s">
        <v>18</v>
      </c>
      <c r="H3" s="8"/>
      <c r="I3" s="8"/>
      <c r="J3" s="8"/>
      <c r="K3" s="8"/>
      <c r="L3" s="8"/>
      <c r="M3" s="8"/>
      <c r="N3" s="1"/>
      <c r="O3" s="1"/>
      <c r="P3" s="1"/>
      <c r="Q3" s="2"/>
    </row>
    <row r="4" spans="1:17" ht="15.75" thickBot="1" x14ac:dyDescent="0.3">
      <c r="A4" s="22"/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10" t="s">
        <v>13</v>
      </c>
      <c r="O4" s="10" t="s">
        <v>14</v>
      </c>
      <c r="P4" s="10" t="s">
        <v>15</v>
      </c>
      <c r="Q4" s="11" t="s">
        <v>16</v>
      </c>
    </row>
    <row r="5" spans="1:17" x14ac:dyDescent="0.25">
      <c r="A5" s="6">
        <v>2009</v>
      </c>
      <c r="B5" s="15">
        <v>98.8</v>
      </c>
      <c r="C5" s="15">
        <v>275.14</v>
      </c>
      <c r="D5" s="15">
        <v>7</v>
      </c>
      <c r="E5" s="15">
        <v>263.5</v>
      </c>
      <c r="F5" s="15">
        <v>678.7</v>
      </c>
      <c r="G5" s="15">
        <v>154.6</v>
      </c>
      <c r="H5" s="15">
        <v>242.60000000000002</v>
      </c>
      <c r="I5" s="15">
        <v>368.64000000000004</v>
      </c>
      <c r="J5" s="15">
        <v>113.39999999999998</v>
      </c>
      <c r="K5" s="15">
        <v>57.800000000000004</v>
      </c>
      <c r="L5" s="15">
        <v>4.2</v>
      </c>
      <c r="M5" s="15">
        <v>41.8</v>
      </c>
      <c r="N5" s="3">
        <f t="shared" ref="N5:N14" si="0">SUM(B5:M5)</f>
        <v>2306.1800000000003</v>
      </c>
      <c r="O5" s="3">
        <f t="shared" ref="O5:O14" si="1">AVERAGE(B5:M5)</f>
        <v>192.1816666666667</v>
      </c>
      <c r="P5" s="3">
        <f t="shared" ref="P5:P14" si="2">MIN(B5:M5)</f>
        <v>4.2</v>
      </c>
      <c r="Q5" s="3">
        <f t="shared" ref="Q5:Q14" si="3">MAX(B5:M5)</f>
        <v>678.7</v>
      </c>
    </row>
    <row r="6" spans="1:17" x14ac:dyDescent="0.25">
      <c r="A6" s="6">
        <v>2010</v>
      </c>
      <c r="B6" s="16">
        <v>54.4</v>
      </c>
      <c r="C6" s="16">
        <v>128.5</v>
      </c>
      <c r="D6" s="16">
        <v>64.349999999999994</v>
      </c>
      <c r="E6" s="16">
        <v>414.60999999999996</v>
      </c>
      <c r="F6" s="16">
        <v>285.10000000000002</v>
      </c>
      <c r="G6" s="16">
        <v>408.70000000000005</v>
      </c>
      <c r="H6" s="16">
        <v>333.79999999999995</v>
      </c>
      <c r="I6" s="16">
        <v>112.19999999999999</v>
      </c>
      <c r="J6" s="16">
        <v>117.60000000000001</v>
      </c>
      <c r="K6" s="16">
        <v>90.399999999999991</v>
      </c>
      <c r="L6" s="16">
        <v>2.5</v>
      </c>
      <c r="M6" s="16">
        <v>7.7</v>
      </c>
      <c r="N6" s="3">
        <f t="shared" si="0"/>
        <v>2019.86</v>
      </c>
      <c r="O6" s="3">
        <f t="shared" si="1"/>
        <v>168.32166666666666</v>
      </c>
      <c r="P6" s="3">
        <f t="shared" si="2"/>
        <v>2.5</v>
      </c>
      <c r="Q6" s="3">
        <f t="shared" si="3"/>
        <v>414.60999999999996</v>
      </c>
    </row>
    <row r="7" spans="1:17" x14ac:dyDescent="0.25">
      <c r="A7" s="6">
        <v>2011</v>
      </c>
      <c r="B7" s="16">
        <v>191.7</v>
      </c>
      <c r="C7" s="16">
        <v>180.7</v>
      </c>
      <c r="D7" s="16">
        <v>124.19999999999999</v>
      </c>
      <c r="E7" s="16">
        <v>341.69999999999993</v>
      </c>
      <c r="F7" s="16">
        <v>189.79999999999998</v>
      </c>
      <c r="G7" s="16">
        <v>105.1</v>
      </c>
      <c r="H7" s="16">
        <v>202.89000000000004</v>
      </c>
      <c r="I7" s="16">
        <v>99.6</v>
      </c>
      <c r="J7" s="16">
        <v>54.3</v>
      </c>
      <c r="K7" s="16">
        <v>112.8</v>
      </c>
      <c r="L7" s="16">
        <v>116.50000000000001</v>
      </c>
      <c r="M7" s="16">
        <v>5.8</v>
      </c>
      <c r="N7" s="3">
        <f t="shared" si="0"/>
        <v>1725.0899999999997</v>
      </c>
      <c r="O7" s="3">
        <f t="shared" si="1"/>
        <v>143.75749999999996</v>
      </c>
      <c r="P7" s="3">
        <f t="shared" si="2"/>
        <v>5.8</v>
      </c>
      <c r="Q7" s="3">
        <f t="shared" si="3"/>
        <v>341.69999999999993</v>
      </c>
    </row>
    <row r="8" spans="1:17" x14ac:dyDescent="0.25">
      <c r="A8" s="6">
        <v>2012</v>
      </c>
      <c r="B8" s="18">
        <v>40.1</v>
      </c>
      <c r="C8" s="18">
        <v>37.600000000000009</v>
      </c>
      <c r="D8" s="18">
        <v>7.8</v>
      </c>
      <c r="E8" s="18">
        <v>51.55</v>
      </c>
      <c r="F8" s="18">
        <v>227.9</v>
      </c>
      <c r="G8" s="18">
        <v>136.69999999999999</v>
      </c>
      <c r="H8" s="18">
        <v>140.6</v>
      </c>
      <c r="I8" s="18">
        <v>82</v>
      </c>
      <c r="J8" s="18">
        <v>73</v>
      </c>
      <c r="K8" s="18">
        <v>89.5</v>
      </c>
      <c r="L8" s="18">
        <v>5.2</v>
      </c>
      <c r="M8" s="18">
        <v>0</v>
      </c>
      <c r="N8" s="3">
        <f t="shared" si="0"/>
        <v>891.95</v>
      </c>
      <c r="O8" s="3">
        <f t="shared" si="1"/>
        <v>74.329166666666666</v>
      </c>
      <c r="P8" s="3">
        <f t="shared" si="2"/>
        <v>0</v>
      </c>
      <c r="Q8" s="3">
        <f t="shared" si="3"/>
        <v>227.9</v>
      </c>
    </row>
    <row r="9" spans="1:17" x14ac:dyDescent="0.25">
      <c r="A9" s="6">
        <v>2013</v>
      </c>
      <c r="B9" s="5">
        <v>11.2</v>
      </c>
      <c r="C9" s="5">
        <v>26.8</v>
      </c>
      <c r="D9" s="5">
        <v>14.2</v>
      </c>
      <c r="E9" s="5">
        <v>224.6</v>
      </c>
      <c r="F9" s="5">
        <v>342</v>
      </c>
      <c r="G9" s="5">
        <v>227</v>
      </c>
      <c r="H9" s="5">
        <v>331</v>
      </c>
      <c r="I9" s="5">
        <v>155.4</v>
      </c>
      <c r="J9" s="5">
        <v>86.5</v>
      </c>
      <c r="K9" s="5">
        <v>295.60000000000002</v>
      </c>
      <c r="L9" s="5">
        <v>227.2</v>
      </c>
      <c r="M9" s="5">
        <v>1</v>
      </c>
      <c r="N9" s="3">
        <f t="shared" si="0"/>
        <v>1942.5000000000002</v>
      </c>
      <c r="O9" s="3">
        <f t="shared" si="1"/>
        <v>161.87500000000003</v>
      </c>
      <c r="P9" s="3">
        <f t="shared" si="2"/>
        <v>1</v>
      </c>
      <c r="Q9" s="3">
        <f t="shared" si="3"/>
        <v>342</v>
      </c>
    </row>
    <row r="10" spans="1:17" x14ac:dyDescent="0.25">
      <c r="A10" s="6">
        <v>2014</v>
      </c>
      <c r="B10" s="5">
        <v>22</v>
      </c>
      <c r="C10" s="5">
        <v>139.30000000000001</v>
      </c>
      <c r="D10" s="5">
        <v>107.2</v>
      </c>
      <c r="E10" s="5">
        <v>230.8</v>
      </c>
      <c r="F10" s="5">
        <v>200.7</v>
      </c>
      <c r="G10" s="5">
        <v>216.7</v>
      </c>
      <c r="H10" s="5">
        <v>302.7</v>
      </c>
      <c r="I10" s="5">
        <v>125.3</v>
      </c>
      <c r="J10" s="5">
        <v>92.8</v>
      </c>
      <c r="K10" s="5">
        <v>67.2</v>
      </c>
      <c r="L10" s="5">
        <v>92.5</v>
      </c>
      <c r="M10" s="7" t="s">
        <v>17</v>
      </c>
      <c r="N10" s="3">
        <f t="shared" si="0"/>
        <v>1597.2</v>
      </c>
      <c r="O10" s="3">
        <f t="shared" si="1"/>
        <v>145.20000000000002</v>
      </c>
      <c r="P10" s="3">
        <f t="shared" si="2"/>
        <v>22</v>
      </c>
      <c r="Q10" s="3">
        <f t="shared" si="3"/>
        <v>302.7</v>
      </c>
    </row>
    <row r="11" spans="1:17" x14ac:dyDescent="0.25">
      <c r="A11" s="6">
        <v>2015</v>
      </c>
      <c r="B11" s="5">
        <v>21</v>
      </c>
      <c r="C11" s="5">
        <v>45</v>
      </c>
      <c r="D11" s="5">
        <v>63</v>
      </c>
      <c r="E11" s="5">
        <v>151.69999999999999</v>
      </c>
      <c r="F11" s="5">
        <v>335.5</v>
      </c>
      <c r="G11" s="7" t="s">
        <v>21</v>
      </c>
      <c r="H11" s="7" t="s">
        <v>17</v>
      </c>
      <c r="I11" s="7" t="s">
        <v>17</v>
      </c>
      <c r="J11" s="7" t="s">
        <v>17</v>
      </c>
      <c r="K11" s="7" t="s">
        <v>17</v>
      </c>
      <c r="L11" s="7" t="s">
        <v>17</v>
      </c>
      <c r="M11" s="13" t="s">
        <v>17</v>
      </c>
      <c r="N11" s="3">
        <f t="shared" si="0"/>
        <v>616.20000000000005</v>
      </c>
      <c r="O11" s="3">
        <f t="shared" si="1"/>
        <v>123.24000000000001</v>
      </c>
      <c r="P11" s="3">
        <f t="shared" si="2"/>
        <v>21</v>
      </c>
      <c r="Q11" s="3">
        <f t="shared" si="3"/>
        <v>335.5</v>
      </c>
    </row>
    <row r="12" spans="1:17" x14ac:dyDescent="0.25">
      <c r="A12" s="6">
        <v>2016</v>
      </c>
      <c r="B12" s="18">
        <v>0</v>
      </c>
      <c r="C12" s="18">
        <v>0</v>
      </c>
      <c r="D12" s="18">
        <v>0</v>
      </c>
      <c r="E12" s="18">
        <v>82.6</v>
      </c>
      <c r="F12" s="18">
        <v>299.2</v>
      </c>
      <c r="G12" s="18">
        <v>203.8</v>
      </c>
      <c r="H12" s="18">
        <v>81.8</v>
      </c>
      <c r="I12" s="18">
        <v>54.2</v>
      </c>
      <c r="J12" s="18">
        <v>66.2</v>
      </c>
      <c r="K12" s="18">
        <v>48.6</v>
      </c>
      <c r="L12" s="18">
        <v>13.2</v>
      </c>
      <c r="M12" s="18">
        <v>48.600000000000009</v>
      </c>
      <c r="N12" s="3">
        <f t="shared" si="0"/>
        <v>898.2</v>
      </c>
      <c r="O12" s="3">
        <f t="shared" si="1"/>
        <v>74.850000000000009</v>
      </c>
      <c r="P12" s="3">
        <f t="shared" si="2"/>
        <v>0</v>
      </c>
      <c r="Q12" s="3">
        <f t="shared" si="3"/>
        <v>299.2</v>
      </c>
    </row>
    <row r="13" spans="1:17" x14ac:dyDescent="0.25">
      <c r="A13" s="6">
        <v>2017</v>
      </c>
      <c r="B13" s="4">
        <v>22.4</v>
      </c>
      <c r="C13" s="4">
        <v>32.799999999999997</v>
      </c>
      <c r="D13" s="4">
        <v>73.2</v>
      </c>
      <c r="E13" s="4">
        <v>319.2</v>
      </c>
      <c r="F13" s="4">
        <v>223.4</v>
      </c>
      <c r="G13" s="4">
        <v>196.2</v>
      </c>
      <c r="H13" s="4">
        <v>211.5</v>
      </c>
      <c r="I13" s="4">
        <v>81.599999999999994</v>
      </c>
      <c r="J13" s="4">
        <v>342.8</v>
      </c>
      <c r="K13" s="4">
        <v>32</v>
      </c>
      <c r="L13" s="4">
        <v>15.6</v>
      </c>
      <c r="M13" s="4">
        <v>62.2</v>
      </c>
      <c r="N13" s="3">
        <f t="shared" si="0"/>
        <v>1612.8999999999999</v>
      </c>
      <c r="O13" s="3">
        <f t="shared" si="1"/>
        <v>134.40833333333333</v>
      </c>
      <c r="P13" s="3">
        <f t="shared" si="2"/>
        <v>15.6</v>
      </c>
      <c r="Q13" s="3">
        <f t="shared" si="3"/>
        <v>342.8</v>
      </c>
    </row>
    <row r="14" spans="1:17" x14ac:dyDescent="0.25">
      <c r="A14" s="6">
        <v>2018</v>
      </c>
      <c r="B14" s="17">
        <f t="shared" ref="B14:M14" si="4">AVERAGE(B5:B13)</f>
        <v>51.288888888888884</v>
      </c>
      <c r="C14" s="17">
        <f t="shared" si="4"/>
        <v>96.204444444444434</v>
      </c>
      <c r="D14" s="17">
        <f t="shared" si="4"/>
        <v>51.216666666666669</v>
      </c>
      <c r="E14" s="17">
        <f t="shared" si="4"/>
        <v>231.14</v>
      </c>
      <c r="F14" s="17">
        <f t="shared" si="4"/>
        <v>309.14444444444445</v>
      </c>
      <c r="G14" s="17">
        <f t="shared" si="4"/>
        <v>206.10000000000002</v>
      </c>
      <c r="H14" s="17">
        <f t="shared" si="4"/>
        <v>230.86124999999998</v>
      </c>
      <c r="I14" s="17">
        <f t="shared" si="4"/>
        <v>134.86750000000001</v>
      </c>
      <c r="J14" s="17">
        <f t="shared" si="4"/>
        <v>118.32500000000002</v>
      </c>
      <c r="K14" s="17">
        <f t="shared" si="4"/>
        <v>99.237500000000011</v>
      </c>
      <c r="L14" s="17">
        <f t="shared" si="4"/>
        <v>59.612500000000004</v>
      </c>
      <c r="M14" s="17">
        <f t="shared" si="4"/>
        <v>23.871428571428574</v>
      </c>
      <c r="N14" s="19">
        <f t="shared" si="0"/>
        <v>1611.869623015873</v>
      </c>
      <c r="O14" s="3">
        <f t="shared" si="1"/>
        <v>134.32246858465609</v>
      </c>
      <c r="P14" s="3">
        <f t="shared" si="2"/>
        <v>23.871428571428574</v>
      </c>
      <c r="Q14" s="19">
        <f t="shared" si="3"/>
        <v>309.14444444444445</v>
      </c>
    </row>
    <row r="15" spans="1:17" x14ac:dyDescent="0.25">
      <c r="A15" s="6" t="s">
        <v>19</v>
      </c>
      <c r="B15" s="20">
        <f>AVERAGE(B5:B14)</f>
        <v>51.288888888888877</v>
      </c>
      <c r="C15" s="20">
        <f t="shared" ref="C15:Q15" si="5">AVERAGE(C5:C14)</f>
        <v>96.204444444444434</v>
      </c>
      <c r="D15" s="20">
        <f t="shared" si="5"/>
        <v>51.216666666666661</v>
      </c>
      <c r="E15" s="20">
        <f t="shared" si="5"/>
        <v>231.13999999999996</v>
      </c>
      <c r="F15" s="20">
        <f t="shared" si="5"/>
        <v>309.1444444444445</v>
      </c>
      <c r="G15" s="20">
        <f t="shared" si="5"/>
        <v>206.10000000000002</v>
      </c>
      <c r="H15" s="20">
        <f t="shared" si="5"/>
        <v>230.86124999999998</v>
      </c>
      <c r="I15" s="20">
        <f t="shared" si="5"/>
        <v>134.86750000000001</v>
      </c>
      <c r="J15" s="20">
        <f t="shared" si="5"/>
        <v>118.32500000000002</v>
      </c>
      <c r="K15" s="20">
        <f t="shared" si="5"/>
        <v>99.237500000000011</v>
      </c>
      <c r="L15" s="20">
        <f t="shared" si="5"/>
        <v>59.612500000000004</v>
      </c>
      <c r="M15" s="20">
        <f t="shared" si="5"/>
        <v>23.871428571428574</v>
      </c>
      <c r="N15" s="20">
        <f t="shared" si="5"/>
        <v>1522.1949623015876</v>
      </c>
      <c r="O15" s="20">
        <f t="shared" si="5"/>
        <v>135.24858019179891</v>
      </c>
      <c r="P15" s="20">
        <f t="shared" si="5"/>
        <v>9.5971428571428561</v>
      </c>
      <c r="Q15" s="20">
        <f t="shared" si="5"/>
        <v>359.42544444444445</v>
      </c>
    </row>
    <row r="16" spans="1:17" x14ac:dyDescent="0.25">
      <c r="A16" s="12" t="s">
        <v>22</v>
      </c>
      <c r="B16" s="14"/>
    </row>
    <row r="17" spans="1:1" x14ac:dyDescent="0.25">
      <c r="A17" t="s">
        <v>20</v>
      </c>
    </row>
  </sheetData>
  <mergeCells count="1">
    <mergeCell ref="A3:A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Emdagro</dc:creator>
  <cp:lastModifiedBy>Emdagro</cp:lastModifiedBy>
  <dcterms:created xsi:type="dcterms:W3CDTF">2022-01-18T12:46:18Z</dcterms:created>
  <dcterms:modified xsi:type="dcterms:W3CDTF">2024-08-26T13:52:06Z</dcterms:modified>
</cp:coreProperties>
</file>