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15" windowWidth="14355" windowHeight="42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N19" i="1"/>
  <c r="N20" i="1"/>
  <c r="N21" i="1"/>
  <c r="N22" i="1"/>
  <c r="N23" i="1"/>
  <c r="N24" i="1"/>
  <c r="N25" i="1"/>
  <c r="N26" i="1"/>
  <c r="N27" i="1"/>
  <c r="N28" i="1"/>
  <c r="P19" i="1"/>
  <c r="P20" i="1"/>
  <c r="P21" i="1"/>
  <c r="P22" i="1"/>
  <c r="P23" i="1"/>
  <c r="P24" i="1"/>
  <c r="P25" i="1"/>
  <c r="P26" i="1"/>
  <c r="P27" i="1"/>
  <c r="P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Q5" i="1"/>
  <c r="O5" i="1"/>
  <c r="N5" i="1"/>
  <c r="O20" i="1"/>
  <c r="C21" i="1"/>
  <c r="C29" i="1" l="1"/>
  <c r="D29" i="1"/>
  <c r="E29" i="1"/>
  <c r="F29" i="1"/>
  <c r="G29" i="1"/>
  <c r="H29" i="1"/>
  <c r="I29" i="1"/>
  <c r="J29" i="1"/>
  <c r="K29" i="1"/>
  <c r="L29" i="1"/>
  <c r="M29" i="1"/>
  <c r="B21" i="1"/>
  <c r="E21" i="1"/>
  <c r="F21" i="1"/>
  <c r="G21" i="1"/>
  <c r="I21" i="1"/>
  <c r="J21" i="1"/>
  <c r="K21" i="1"/>
  <c r="B22" i="1"/>
  <c r="C22" i="1"/>
  <c r="D22" i="1"/>
  <c r="D21" i="1" s="1"/>
  <c r="E22" i="1"/>
  <c r="F22" i="1"/>
  <c r="G22" i="1"/>
  <c r="H22" i="1"/>
  <c r="H21" i="1" s="1"/>
  <c r="I22" i="1"/>
  <c r="J22" i="1"/>
  <c r="K22" i="1"/>
  <c r="L22" i="1"/>
  <c r="L21" i="1" s="1"/>
  <c r="M22" i="1"/>
  <c r="O21" i="1" l="1"/>
  <c r="O23" i="1"/>
  <c r="O24" i="1"/>
  <c r="O25" i="1"/>
  <c r="B29" i="1" l="1"/>
  <c r="O22" i="1"/>
  <c r="O26" i="1"/>
  <c r="O27" i="1" l="1"/>
  <c r="O28" i="1" l="1"/>
  <c r="O29" i="1" l="1"/>
  <c r="Q29" i="1" l="1"/>
  <c r="P29" i="1"/>
  <c r="N29" i="1"/>
</calcChain>
</file>

<file path=xl/sharedStrings.xml><?xml version="1.0" encoding="utf-8"?>
<sst xmlns="http://schemas.openxmlformats.org/spreadsheetml/2006/main" count="27" uniqueCount="22">
  <si>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</si>
  <si>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</si>
  <si>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</si>
  <si>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</si>
  <si>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</si>
  <si>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</si>
  <si>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</si>
  <si>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</si>
  <si>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</si>
  <si>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</si>
  <si>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</si>
  <si>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</si>
  <si>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</si>
  <si>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</si>
  <si>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</si>
  <si>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</si>
  <si>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</si>
  <si>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</si>
  <si>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</si>
  <si>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</si>
  <si>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ESLOC PROPRIA SERIE HISTORICA 2000  2023</t>
  </si>
  <si>
    <t>Fonte:Escritorio local de Propria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</si>
</sst>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  <protection locked="0"/>
    </xf>
    <xf numFmtId="164" fontId="7" fillId="0" borderId="1" xfId="1" applyNumberFormat="1" applyFont="1" applyFill="1" applyBorder="1" applyAlignment="1" applyProtection="1">
      <alignment horizontal="center"/>
      <protection locked="0"/>
    </xf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/>
    </xf>
    <xf numFmtId="0" fontId="0" fillId="0" borderId="10" xfId="0" applyBorder="1"/>
    <xf numFmtId="0" fontId="2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  <protection hidden="1"/>
    </xf>
    <xf numFmtId="164" fontId="8" fillId="0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5" fontId="2" fillId="0" borderId="1" xfId="1" applyNumberFormat="1" applyFont="1" applyFill="1" applyBorder="1" applyAlignment="1" applyProtection="1"/>
    <xf numFmtId="165" fontId="5" fillId="0" borderId="9" xfId="0" applyNumberFormat="1" applyFont="1" applyBorder="1" applyAlignment="1"/>
    <xf numFmtId="165" fontId="5" fillId="0" borderId="9" xfId="0" applyNumberFormat="1" applyFont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4" fontId="2" fillId="3" borderId="1" xfId="1" applyNumberFormat="1" applyFont="1" applyFill="1" applyBorder="1" applyAlignment="1" applyProtection="1"/>
    <xf numFmtId="165" fontId="2" fillId="3" borderId="1" xfId="1" applyNumberFormat="1" applyFont="1" applyFill="1" applyBorder="1" applyAlignment="1" applyProtection="1"/>
    <xf numFmtId="164" fontId="2" fillId="3" borderId="1" xfId="1" applyNumberFormat="1" applyFont="1" applyFill="1" applyBorder="1" applyAlignment="1" applyProtection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17" sqref="A16:XFD17"/>
    </sheetView>
  </sheetViews>
  <sheetFormatPr defaultRowHeight="15" x14ac:dyDescent="0.25"/>
  <sheetData>
    <row r="1" spans="1:17" x14ac:dyDescent="0.25">
      <c r="A1" t="s">
        <v>20</v>
      </c>
    </row>
    <row r="2" spans="1:17" ht="15.75" thickBot="1" x14ac:dyDescent="0.3"/>
    <row r="3" spans="1:17" ht="15.75" thickBot="1" x14ac:dyDescent="0.3">
      <c r="A3" s="39" t="s">
        <v>0</v>
      </c>
      <c r="B3" s="1"/>
      <c r="C3" s="1"/>
      <c r="D3" s="1"/>
      <c r="E3" s="1"/>
      <c r="F3" s="1"/>
      <c r="G3" s="1" t="s">
        <v>18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40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</row>
    <row r="5" spans="1:17" x14ac:dyDescent="0.25">
      <c r="A5" s="22">
        <v>2000</v>
      </c>
      <c r="B5" s="8">
        <v>50.8</v>
      </c>
      <c r="C5" s="8">
        <v>131</v>
      </c>
      <c r="D5" s="8">
        <v>36.6</v>
      </c>
      <c r="E5" s="8">
        <v>164</v>
      </c>
      <c r="F5" s="8">
        <v>107.1</v>
      </c>
      <c r="G5" s="8">
        <v>204</v>
      </c>
      <c r="H5" s="8">
        <v>120.8</v>
      </c>
      <c r="I5" s="8">
        <v>71.5</v>
      </c>
      <c r="J5" s="8">
        <v>132.1</v>
      </c>
      <c r="K5" s="8">
        <v>3.1</v>
      </c>
      <c r="L5" s="8">
        <v>15.4</v>
      </c>
      <c r="M5" s="8">
        <v>20.6</v>
      </c>
      <c r="N5" s="14">
        <f t="shared" ref="N5:N28" si="0">SUM(B5:M5)</f>
        <v>1057</v>
      </c>
      <c r="O5" s="30">
        <f t="shared" ref="O5:O18" si="1">AVERAGE(B5:M5)</f>
        <v>88.083333333333329</v>
      </c>
      <c r="P5" s="33">
        <f t="shared" ref="P5:P28" si="2">MIN(B5:M5)</f>
        <v>3.1</v>
      </c>
      <c r="Q5" s="14">
        <f t="shared" ref="Q5:Q28" si="3">MAX(B5:M5)</f>
        <v>204</v>
      </c>
    </row>
    <row r="6" spans="1:17" x14ac:dyDescent="0.25">
      <c r="A6" s="22">
        <v>2001</v>
      </c>
      <c r="B6" s="8">
        <v>13.9</v>
      </c>
      <c r="C6" s="10">
        <v>0</v>
      </c>
      <c r="D6" s="8">
        <v>60.2</v>
      </c>
      <c r="E6" s="8">
        <v>105.3</v>
      </c>
      <c r="F6" s="10">
        <v>0</v>
      </c>
      <c r="G6" s="8">
        <v>275.60000000000002</v>
      </c>
      <c r="H6" s="8">
        <v>223.1</v>
      </c>
      <c r="I6" s="8">
        <v>102.5</v>
      </c>
      <c r="J6" s="8">
        <v>36.1</v>
      </c>
      <c r="K6" s="8">
        <v>116.2</v>
      </c>
      <c r="L6" s="8">
        <v>21.1</v>
      </c>
      <c r="M6" s="8">
        <v>82.4</v>
      </c>
      <c r="N6" s="14">
        <f t="shared" si="0"/>
        <v>1036.4000000000001</v>
      </c>
      <c r="O6" s="30">
        <f t="shared" si="1"/>
        <v>86.366666666666674</v>
      </c>
      <c r="P6" s="33">
        <f t="shared" si="2"/>
        <v>0</v>
      </c>
      <c r="Q6" s="14">
        <f t="shared" si="3"/>
        <v>275.60000000000002</v>
      </c>
    </row>
    <row r="7" spans="1:17" x14ac:dyDescent="0.25">
      <c r="A7" s="22">
        <v>2002</v>
      </c>
      <c r="B7" s="8">
        <v>218.4</v>
      </c>
      <c r="C7" s="8">
        <v>128.19999999999999</v>
      </c>
      <c r="D7" s="8">
        <v>48.2</v>
      </c>
      <c r="E7" s="8">
        <v>53.4</v>
      </c>
      <c r="F7" s="8">
        <v>210.4</v>
      </c>
      <c r="G7" s="8">
        <v>179.6</v>
      </c>
      <c r="H7" s="8">
        <v>61.6</v>
      </c>
      <c r="I7" s="8">
        <v>85.2</v>
      </c>
      <c r="J7" s="8">
        <v>37.4</v>
      </c>
      <c r="K7" s="9" t="s">
        <v>17</v>
      </c>
      <c r="L7" s="9" t="s">
        <v>17</v>
      </c>
      <c r="M7" s="9" t="s">
        <v>17</v>
      </c>
      <c r="N7" s="14">
        <f t="shared" si="0"/>
        <v>1022.4000000000001</v>
      </c>
      <c r="O7" s="30">
        <f t="shared" si="1"/>
        <v>113.60000000000001</v>
      </c>
      <c r="P7" s="33">
        <f t="shared" si="2"/>
        <v>37.4</v>
      </c>
      <c r="Q7" s="14">
        <f t="shared" si="3"/>
        <v>218.4</v>
      </c>
    </row>
    <row r="8" spans="1:17" x14ac:dyDescent="0.25">
      <c r="A8" s="22">
        <v>2003</v>
      </c>
      <c r="B8" s="23">
        <v>23.2</v>
      </c>
      <c r="C8" s="23">
        <v>18.3</v>
      </c>
      <c r="D8" s="23">
        <v>135.4</v>
      </c>
      <c r="E8" s="23">
        <v>74.400000000000006</v>
      </c>
      <c r="F8" s="23">
        <v>137.69999999999999</v>
      </c>
      <c r="G8" s="23">
        <v>147</v>
      </c>
      <c r="H8" s="23">
        <v>88.1</v>
      </c>
      <c r="I8" s="23">
        <v>52.4</v>
      </c>
      <c r="J8" s="23">
        <v>28.2</v>
      </c>
      <c r="K8" s="23">
        <v>49.6</v>
      </c>
      <c r="L8" s="23">
        <v>102.6</v>
      </c>
      <c r="M8" s="29" t="s">
        <v>17</v>
      </c>
      <c r="N8" s="14">
        <f t="shared" si="0"/>
        <v>856.90000000000009</v>
      </c>
      <c r="O8" s="30">
        <f t="shared" si="1"/>
        <v>77.900000000000006</v>
      </c>
      <c r="P8" s="33">
        <f t="shared" si="2"/>
        <v>18.3</v>
      </c>
      <c r="Q8" s="14">
        <f t="shared" si="3"/>
        <v>147</v>
      </c>
    </row>
    <row r="9" spans="1:17" x14ac:dyDescent="0.25">
      <c r="A9" s="22">
        <v>2004</v>
      </c>
      <c r="B9" s="13" t="s">
        <v>17</v>
      </c>
      <c r="C9" s="11">
        <v>50.3</v>
      </c>
      <c r="D9" s="11">
        <v>42</v>
      </c>
      <c r="E9" s="11">
        <v>71.2</v>
      </c>
      <c r="F9" s="11">
        <v>139.5</v>
      </c>
      <c r="G9" s="11">
        <v>152.30000000000001</v>
      </c>
      <c r="H9" s="11">
        <v>43.2</v>
      </c>
      <c r="I9" s="11">
        <v>99.6</v>
      </c>
      <c r="J9" s="11">
        <v>101.9</v>
      </c>
      <c r="K9" s="15">
        <v>0</v>
      </c>
      <c r="L9" s="11">
        <v>4.5999999999999996</v>
      </c>
      <c r="M9" s="15">
        <v>0</v>
      </c>
      <c r="N9" s="14">
        <f t="shared" si="0"/>
        <v>704.6</v>
      </c>
      <c r="O9" s="30">
        <f t="shared" si="1"/>
        <v>64.054545454545462</v>
      </c>
      <c r="P9" s="33">
        <f t="shared" si="2"/>
        <v>0</v>
      </c>
      <c r="Q9" s="14">
        <f t="shared" si="3"/>
        <v>152.30000000000001</v>
      </c>
    </row>
    <row r="10" spans="1:17" x14ac:dyDescent="0.25">
      <c r="A10" s="22">
        <v>2005</v>
      </c>
      <c r="B10" s="11">
        <v>8.1999999999999993</v>
      </c>
      <c r="C10" s="11">
        <v>8</v>
      </c>
      <c r="D10" s="11">
        <v>29.2</v>
      </c>
      <c r="E10" s="11">
        <v>114.1</v>
      </c>
      <c r="F10" s="11">
        <v>265.10000000000002</v>
      </c>
      <c r="G10" s="11">
        <v>183.6</v>
      </c>
      <c r="H10" s="11">
        <v>124.7</v>
      </c>
      <c r="I10" s="11">
        <v>105.7</v>
      </c>
      <c r="J10" s="11">
        <v>33.200000000000003</v>
      </c>
      <c r="K10" s="11">
        <v>0.6</v>
      </c>
      <c r="L10" s="12">
        <v>0</v>
      </c>
      <c r="M10" s="11">
        <v>35</v>
      </c>
      <c r="N10" s="14">
        <f t="shared" si="0"/>
        <v>907.4000000000002</v>
      </c>
      <c r="O10" s="30">
        <f t="shared" si="1"/>
        <v>75.616666666666688</v>
      </c>
      <c r="P10" s="33">
        <f t="shared" si="2"/>
        <v>0</v>
      </c>
      <c r="Q10" s="14">
        <f t="shared" si="3"/>
        <v>265.10000000000002</v>
      </c>
    </row>
    <row r="11" spans="1:17" x14ac:dyDescent="0.25">
      <c r="A11" s="22">
        <v>2006</v>
      </c>
      <c r="B11" s="24">
        <v>14.600000000000001</v>
      </c>
      <c r="C11" s="24">
        <v>0</v>
      </c>
      <c r="D11" s="24">
        <v>6.8999999999999995</v>
      </c>
      <c r="E11" s="24">
        <v>157.4</v>
      </c>
      <c r="F11" s="24">
        <v>148.9</v>
      </c>
      <c r="G11" s="24">
        <v>256.2</v>
      </c>
      <c r="H11" s="24">
        <v>92.800000000000011</v>
      </c>
      <c r="I11" s="24">
        <v>74.400000000000006</v>
      </c>
      <c r="J11" s="24">
        <v>105.60000000000001</v>
      </c>
      <c r="K11" s="24">
        <v>71.400000000000006</v>
      </c>
      <c r="L11" s="24">
        <v>25.599999999999998</v>
      </c>
      <c r="M11" s="24">
        <v>0</v>
      </c>
      <c r="N11" s="14">
        <f t="shared" si="0"/>
        <v>953.8</v>
      </c>
      <c r="O11" s="30">
        <f t="shared" si="1"/>
        <v>79.483333333333334</v>
      </c>
      <c r="P11" s="33">
        <f t="shared" si="2"/>
        <v>0</v>
      </c>
      <c r="Q11" s="14">
        <f t="shared" si="3"/>
        <v>256.2</v>
      </c>
    </row>
    <row r="12" spans="1:17" x14ac:dyDescent="0.25">
      <c r="A12" s="22">
        <v>2007</v>
      </c>
      <c r="B12" s="11">
        <v>17.600000000000001</v>
      </c>
      <c r="C12" s="11">
        <v>128.6</v>
      </c>
      <c r="D12" s="11">
        <v>166.4</v>
      </c>
      <c r="E12" s="11">
        <v>189.4</v>
      </c>
      <c r="F12" s="11">
        <v>182</v>
      </c>
      <c r="G12" s="11">
        <v>59.7</v>
      </c>
      <c r="H12" s="11">
        <v>196.9</v>
      </c>
      <c r="I12" s="11">
        <v>172.3</v>
      </c>
      <c r="J12" s="11">
        <v>33.9</v>
      </c>
      <c r="K12" s="11">
        <v>12</v>
      </c>
      <c r="L12" s="11">
        <v>4.2</v>
      </c>
      <c r="M12" s="13" t="s">
        <v>17</v>
      </c>
      <c r="N12" s="14">
        <f t="shared" si="0"/>
        <v>1163.0000000000002</v>
      </c>
      <c r="O12" s="30">
        <f t="shared" si="1"/>
        <v>105.72727272727275</v>
      </c>
      <c r="P12" s="33">
        <f t="shared" si="2"/>
        <v>4.2</v>
      </c>
      <c r="Q12" s="14">
        <f t="shared" si="3"/>
        <v>196.9</v>
      </c>
    </row>
    <row r="13" spans="1:17" x14ac:dyDescent="0.25">
      <c r="A13" s="22">
        <v>2008</v>
      </c>
      <c r="B13" s="24">
        <v>2.1</v>
      </c>
      <c r="C13" s="24">
        <v>17.799999999999997</v>
      </c>
      <c r="D13" s="24">
        <v>198.00000000000003</v>
      </c>
      <c r="E13" s="24">
        <v>107.3</v>
      </c>
      <c r="F13" s="24">
        <v>200.8</v>
      </c>
      <c r="G13" s="24">
        <v>155.9</v>
      </c>
      <c r="H13" s="24">
        <v>144.99999999999997</v>
      </c>
      <c r="I13" s="24">
        <v>88</v>
      </c>
      <c r="J13" s="24">
        <v>13</v>
      </c>
      <c r="K13" s="24">
        <v>5.4</v>
      </c>
      <c r="L13" s="24">
        <v>0</v>
      </c>
      <c r="M13" s="24">
        <v>6.4</v>
      </c>
      <c r="N13" s="14">
        <f t="shared" si="0"/>
        <v>939.69999999999993</v>
      </c>
      <c r="O13" s="30">
        <f t="shared" si="1"/>
        <v>78.308333333333323</v>
      </c>
      <c r="P13" s="33">
        <f t="shared" si="2"/>
        <v>0</v>
      </c>
      <c r="Q13" s="14">
        <f t="shared" si="3"/>
        <v>200.8</v>
      </c>
    </row>
    <row r="14" spans="1:17" x14ac:dyDescent="0.25">
      <c r="A14" s="22">
        <v>2009</v>
      </c>
      <c r="B14" s="25">
        <v>10</v>
      </c>
      <c r="C14" s="25">
        <v>51.9</v>
      </c>
      <c r="D14" s="25">
        <v>41</v>
      </c>
      <c r="E14" s="25">
        <v>103.2</v>
      </c>
      <c r="F14" s="25">
        <v>518.9</v>
      </c>
      <c r="G14" s="25">
        <v>217.00000000000003</v>
      </c>
      <c r="H14" s="25">
        <v>140.30000000000001</v>
      </c>
      <c r="I14" s="25">
        <v>230.70000000000005</v>
      </c>
      <c r="J14" s="25">
        <v>34</v>
      </c>
      <c r="K14" s="25">
        <v>8</v>
      </c>
      <c r="L14" s="25">
        <v>0</v>
      </c>
      <c r="M14" s="25">
        <v>22.099999999999998</v>
      </c>
      <c r="N14" s="14">
        <f t="shared" si="0"/>
        <v>1377.1</v>
      </c>
      <c r="O14" s="30">
        <f t="shared" si="1"/>
        <v>114.75833333333333</v>
      </c>
      <c r="P14" s="33">
        <f t="shared" si="2"/>
        <v>0</v>
      </c>
      <c r="Q14" s="14">
        <f t="shared" si="3"/>
        <v>518.9</v>
      </c>
    </row>
    <row r="15" spans="1:17" x14ac:dyDescent="0.25">
      <c r="A15" s="22">
        <v>2010</v>
      </c>
      <c r="B15" s="25">
        <v>44.6</v>
      </c>
      <c r="C15" s="25">
        <v>37.799999999999997</v>
      </c>
      <c r="D15" s="25">
        <v>23.599999999999998</v>
      </c>
      <c r="E15" s="25">
        <v>154.4</v>
      </c>
      <c r="F15" s="25">
        <v>24.7</v>
      </c>
      <c r="G15" s="25">
        <v>231.90000000000003</v>
      </c>
      <c r="H15" s="25">
        <v>178.1</v>
      </c>
      <c r="I15" s="25">
        <v>87.699999999999989</v>
      </c>
      <c r="J15" s="25">
        <v>73.099999999999994</v>
      </c>
      <c r="K15" s="25">
        <v>26.6</v>
      </c>
      <c r="L15" s="25">
        <v>0</v>
      </c>
      <c r="M15" s="25">
        <v>2.4</v>
      </c>
      <c r="N15" s="14">
        <f t="shared" si="0"/>
        <v>884.9</v>
      </c>
      <c r="O15" s="30">
        <f t="shared" si="1"/>
        <v>73.74166666666666</v>
      </c>
      <c r="P15" s="33">
        <f t="shared" si="2"/>
        <v>0</v>
      </c>
      <c r="Q15" s="14">
        <f t="shared" si="3"/>
        <v>231.90000000000003</v>
      </c>
    </row>
    <row r="16" spans="1:17" x14ac:dyDescent="0.25">
      <c r="A16" s="22">
        <v>2011</v>
      </c>
      <c r="B16" s="25">
        <v>38.200000000000003</v>
      </c>
      <c r="C16" s="25">
        <v>33.600000000000009</v>
      </c>
      <c r="D16" s="25">
        <v>5</v>
      </c>
      <c r="E16" s="25">
        <v>238</v>
      </c>
      <c r="F16" s="25">
        <v>152.39999999999998</v>
      </c>
      <c r="G16" s="25">
        <v>81.2</v>
      </c>
      <c r="H16" s="25">
        <v>202.5</v>
      </c>
      <c r="I16" s="25">
        <v>49.4</v>
      </c>
      <c r="J16" s="25">
        <v>55</v>
      </c>
      <c r="K16" s="25">
        <v>17.999999999999996</v>
      </c>
      <c r="L16" s="25">
        <v>36.1</v>
      </c>
      <c r="M16" s="25">
        <v>0</v>
      </c>
      <c r="N16" s="14">
        <f t="shared" si="0"/>
        <v>909.4</v>
      </c>
      <c r="O16" s="30">
        <f t="shared" si="1"/>
        <v>75.783333333333331</v>
      </c>
      <c r="P16" s="33">
        <f t="shared" si="2"/>
        <v>0</v>
      </c>
      <c r="Q16" s="14">
        <f t="shared" si="3"/>
        <v>238</v>
      </c>
    </row>
    <row r="17" spans="1:17" x14ac:dyDescent="0.25">
      <c r="A17" s="22">
        <v>2012</v>
      </c>
      <c r="B17" s="16">
        <v>5.6</v>
      </c>
      <c r="C17" s="16">
        <v>40.300000000000004</v>
      </c>
      <c r="D17" s="16">
        <v>101.19999999999999</v>
      </c>
      <c r="E17" s="16">
        <v>9</v>
      </c>
      <c r="F17" s="16">
        <v>58.999999999999993</v>
      </c>
      <c r="G17" s="16">
        <v>57.999999999999993</v>
      </c>
      <c r="H17" s="16">
        <v>119.3</v>
      </c>
      <c r="I17" s="16">
        <v>100.5</v>
      </c>
      <c r="J17" s="16">
        <v>19</v>
      </c>
      <c r="K17" s="16">
        <v>39.700000000000003</v>
      </c>
      <c r="L17" s="16">
        <v>2.7</v>
      </c>
      <c r="M17" s="16">
        <v>0.7</v>
      </c>
      <c r="N17" s="14">
        <f t="shared" si="0"/>
        <v>555.00000000000011</v>
      </c>
      <c r="O17" s="30">
        <f t="shared" si="1"/>
        <v>46.250000000000007</v>
      </c>
      <c r="P17" s="33">
        <f t="shared" si="2"/>
        <v>0.7</v>
      </c>
      <c r="Q17" s="14">
        <f t="shared" si="3"/>
        <v>119.3</v>
      </c>
    </row>
    <row r="18" spans="1:17" x14ac:dyDescent="0.25">
      <c r="A18" s="22">
        <v>2013</v>
      </c>
      <c r="B18" s="16">
        <v>35.1</v>
      </c>
      <c r="C18" s="16">
        <v>6.1</v>
      </c>
      <c r="D18" s="16">
        <v>27</v>
      </c>
      <c r="E18" s="16">
        <v>126.3</v>
      </c>
      <c r="F18" s="16">
        <v>112.1</v>
      </c>
      <c r="G18" s="16">
        <v>103.3</v>
      </c>
      <c r="H18" s="16">
        <v>202.5</v>
      </c>
      <c r="I18" s="16">
        <v>79.899999999999991</v>
      </c>
      <c r="J18" s="16">
        <v>28.900000000000006</v>
      </c>
      <c r="K18" s="16">
        <v>141.20000000000002</v>
      </c>
      <c r="L18" s="16">
        <v>19.300000000000004</v>
      </c>
      <c r="M18" s="16">
        <v>4</v>
      </c>
      <c r="N18" s="14">
        <f t="shared" si="0"/>
        <v>885.7</v>
      </c>
      <c r="O18" s="30">
        <f t="shared" si="1"/>
        <v>73.808333333333337</v>
      </c>
      <c r="P18" s="33">
        <f t="shared" si="2"/>
        <v>4</v>
      </c>
      <c r="Q18" s="14">
        <f t="shared" si="3"/>
        <v>202.5</v>
      </c>
    </row>
    <row r="19" spans="1:17" x14ac:dyDescent="0.25">
      <c r="A19" s="22">
        <v>2014</v>
      </c>
      <c r="B19" s="16">
        <v>7.3</v>
      </c>
      <c r="C19" s="16">
        <v>37.6</v>
      </c>
      <c r="D19" s="16">
        <v>37.699999999999996</v>
      </c>
      <c r="E19" s="16">
        <v>91.899999999999991</v>
      </c>
      <c r="F19" s="16">
        <v>188</v>
      </c>
      <c r="G19" s="16">
        <v>82.7</v>
      </c>
      <c r="H19" s="16">
        <v>149.1</v>
      </c>
      <c r="I19" s="16">
        <v>67.899999999999991</v>
      </c>
      <c r="J19" s="16">
        <v>57.7</v>
      </c>
      <c r="K19" s="16">
        <v>119.9</v>
      </c>
      <c r="L19" s="16">
        <v>18.600000000000001</v>
      </c>
      <c r="M19" s="16">
        <v>33.700000000000003</v>
      </c>
      <c r="N19" s="14">
        <f t="shared" si="0"/>
        <v>892.1</v>
      </c>
      <c r="O19" s="34">
        <v>48.408333333333339</v>
      </c>
      <c r="P19" s="33">
        <f t="shared" si="2"/>
        <v>7.3</v>
      </c>
      <c r="Q19" s="14">
        <f t="shared" si="3"/>
        <v>188</v>
      </c>
    </row>
    <row r="20" spans="1:17" x14ac:dyDescent="0.25">
      <c r="A20" s="22">
        <v>2015</v>
      </c>
      <c r="B20" s="17">
        <v>15.1</v>
      </c>
      <c r="C20" s="17">
        <v>28.8</v>
      </c>
      <c r="D20" s="18">
        <v>21.2</v>
      </c>
      <c r="E20" s="18">
        <v>5.4</v>
      </c>
      <c r="F20" s="18">
        <v>100.8</v>
      </c>
      <c r="G20" s="18">
        <v>131.6</v>
      </c>
      <c r="H20" s="18">
        <v>177</v>
      </c>
      <c r="I20" s="18">
        <v>29</v>
      </c>
      <c r="J20" s="18">
        <v>23.6</v>
      </c>
      <c r="K20" s="18">
        <v>17.7</v>
      </c>
      <c r="L20" s="18">
        <v>0</v>
      </c>
      <c r="M20" s="18">
        <v>1.8</v>
      </c>
      <c r="N20" s="14">
        <f t="shared" si="0"/>
        <v>552</v>
      </c>
      <c r="O20" s="35">
        <f t="shared" ref="O20:O23" si="4">AVERAGE(B20:M20)</f>
        <v>46</v>
      </c>
      <c r="P20" s="33">
        <f t="shared" si="2"/>
        <v>0</v>
      </c>
      <c r="Q20" s="14">
        <f t="shared" si="3"/>
        <v>177</v>
      </c>
    </row>
    <row r="21" spans="1:17" x14ac:dyDescent="0.25">
      <c r="A21" s="22">
        <v>2016</v>
      </c>
      <c r="B21" s="6">
        <f t="shared" ref="B21:L21" si="5">AVERAGE(B22:B22)</f>
        <v>8.9</v>
      </c>
      <c r="C21" s="6">
        <f t="shared" si="5"/>
        <v>66.5</v>
      </c>
      <c r="D21" s="6">
        <f t="shared" si="5"/>
        <v>42</v>
      </c>
      <c r="E21" s="6">
        <f t="shared" si="5"/>
        <v>38.4</v>
      </c>
      <c r="F21" s="6">
        <f t="shared" si="5"/>
        <v>100</v>
      </c>
      <c r="G21" s="6">
        <f t="shared" si="5"/>
        <v>97.6</v>
      </c>
      <c r="H21" s="6">
        <f t="shared" si="5"/>
        <v>65.599999999999994</v>
      </c>
      <c r="I21" s="6">
        <f t="shared" si="5"/>
        <v>12.8</v>
      </c>
      <c r="J21" s="6">
        <f t="shared" si="5"/>
        <v>13.8</v>
      </c>
      <c r="K21" s="6">
        <f t="shared" si="5"/>
        <v>0.6</v>
      </c>
      <c r="L21" s="6">
        <f t="shared" si="5"/>
        <v>10.1</v>
      </c>
      <c r="M21" s="6">
        <v>21.6</v>
      </c>
      <c r="N21" s="14">
        <f t="shared" si="0"/>
        <v>477.90000000000009</v>
      </c>
      <c r="O21" s="36">
        <f t="shared" ref="O21" si="6">AVERAGE(B21:M21)</f>
        <v>39.82500000000001</v>
      </c>
      <c r="P21" s="33">
        <f t="shared" si="2"/>
        <v>0.6</v>
      </c>
      <c r="Q21" s="14">
        <f t="shared" si="3"/>
        <v>100</v>
      </c>
    </row>
    <row r="22" spans="1:17" x14ac:dyDescent="0.25">
      <c r="A22" s="22">
        <v>2017</v>
      </c>
      <c r="B22" s="6">
        <f t="shared" ref="B22:M22" si="7">AVERAGE(B23:B23)</f>
        <v>8.9</v>
      </c>
      <c r="C22" s="6">
        <f t="shared" si="7"/>
        <v>66.5</v>
      </c>
      <c r="D22" s="6">
        <f t="shared" si="7"/>
        <v>42</v>
      </c>
      <c r="E22" s="6">
        <f t="shared" si="7"/>
        <v>38.4</v>
      </c>
      <c r="F22" s="6">
        <f t="shared" si="7"/>
        <v>100</v>
      </c>
      <c r="G22" s="6">
        <f t="shared" si="7"/>
        <v>97.6</v>
      </c>
      <c r="H22" s="6">
        <f t="shared" si="7"/>
        <v>65.599999999999994</v>
      </c>
      <c r="I22" s="6">
        <f t="shared" si="7"/>
        <v>12.8</v>
      </c>
      <c r="J22" s="6">
        <f t="shared" si="7"/>
        <v>13.8</v>
      </c>
      <c r="K22" s="6">
        <f t="shared" si="7"/>
        <v>0.6</v>
      </c>
      <c r="L22" s="6">
        <f t="shared" si="7"/>
        <v>10.1</v>
      </c>
      <c r="M22" s="6">
        <f t="shared" si="7"/>
        <v>30</v>
      </c>
      <c r="N22" s="14">
        <f t="shared" si="0"/>
        <v>486.30000000000007</v>
      </c>
      <c r="O22" s="36">
        <f t="shared" ref="O22" si="8">AVERAGE(B22:M22)</f>
        <v>40.525000000000006</v>
      </c>
      <c r="P22" s="33">
        <f t="shared" si="2"/>
        <v>0.6</v>
      </c>
      <c r="Q22" s="14">
        <f t="shared" si="3"/>
        <v>100</v>
      </c>
    </row>
    <row r="23" spans="1:17" x14ac:dyDescent="0.25">
      <c r="A23" s="22">
        <v>2018</v>
      </c>
      <c r="B23" s="6">
        <v>8.9</v>
      </c>
      <c r="C23" s="6">
        <v>66.5</v>
      </c>
      <c r="D23" s="6">
        <v>42</v>
      </c>
      <c r="E23" s="6">
        <v>38.4</v>
      </c>
      <c r="F23" s="6">
        <v>100</v>
      </c>
      <c r="G23" s="6">
        <v>97.6</v>
      </c>
      <c r="H23" s="6">
        <v>65.599999999999994</v>
      </c>
      <c r="I23" s="6">
        <v>12.8</v>
      </c>
      <c r="J23" s="6">
        <v>13.8</v>
      </c>
      <c r="K23" s="6">
        <v>0.6</v>
      </c>
      <c r="L23" s="6">
        <v>10.1</v>
      </c>
      <c r="M23" s="6">
        <v>30</v>
      </c>
      <c r="N23" s="14">
        <f t="shared" si="0"/>
        <v>486.30000000000007</v>
      </c>
      <c r="O23" s="36">
        <f t="shared" si="4"/>
        <v>40.525000000000006</v>
      </c>
      <c r="P23" s="33">
        <f t="shared" si="2"/>
        <v>0.6</v>
      </c>
      <c r="Q23" s="14">
        <f t="shared" si="3"/>
        <v>100</v>
      </c>
    </row>
    <row r="24" spans="1:17" x14ac:dyDescent="0.25">
      <c r="A24" s="22">
        <v>2019</v>
      </c>
      <c r="B24" s="6">
        <v>30</v>
      </c>
      <c r="C24" s="6">
        <v>21.6</v>
      </c>
      <c r="D24" s="6">
        <v>133.6</v>
      </c>
      <c r="E24" s="6">
        <v>52.4</v>
      </c>
      <c r="F24" s="6">
        <v>51.7</v>
      </c>
      <c r="G24" s="6">
        <v>100.2</v>
      </c>
      <c r="H24" s="6">
        <v>132.5</v>
      </c>
      <c r="I24" s="6">
        <v>52.9</v>
      </c>
      <c r="J24" s="6">
        <v>37.700000000000003</v>
      </c>
      <c r="K24" s="6">
        <v>1.9</v>
      </c>
      <c r="L24" s="6">
        <v>0</v>
      </c>
      <c r="M24" s="6">
        <v>11.5</v>
      </c>
      <c r="N24" s="14">
        <f t="shared" si="0"/>
        <v>626</v>
      </c>
      <c r="O24" s="36">
        <f t="shared" ref="O24" si="9">AVERAGE(B24:M24)</f>
        <v>52.166666666666664</v>
      </c>
      <c r="P24" s="33">
        <f t="shared" si="2"/>
        <v>0</v>
      </c>
      <c r="Q24" s="14">
        <f t="shared" si="3"/>
        <v>133.6</v>
      </c>
    </row>
    <row r="25" spans="1:17" ht="15.75" x14ac:dyDescent="0.25">
      <c r="A25" s="22">
        <v>2020</v>
      </c>
      <c r="B25" s="6">
        <v>41.3</v>
      </c>
      <c r="C25" s="6">
        <v>27.6</v>
      </c>
      <c r="D25" s="6">
        <v>104.7</v>
      </c>
      <c r="E25" s="19">
        <v>121.8</v>
      </c>
      <c r="F25" s="19">
        <v>265</v>
      </c>
      <c r="G25" s="26">
        <v>157.80000000000001</v>
      </c>
      <c r="H25" s="26">
        <v>104.2</v>
      </c>
      <c r="I25" s="26">
        <v>55.6</v>
      </c>
      <c r="J25" s="26">
        <v>51.6</v>
      </c>
      <c r="K25" s="26">
        <v>2.8</v>
      </c>
      <c r="L25" s="26">
        <v>20.6</v>
      </c>
      <c r="M25" s="26">
        <v>5</v>
      </c>
      <c r="N25" s="14">
        <f t="shared" si="0"/>
        <v>958.00000000000011</v>
      </c>
      <c r="O25" s="37">
        <f>AVERAGE(B25:K25)</f>
        <v>93.240000000000009</v>
      </c>
      <c r="P25" s="33">
        <f t="shared" si="2"/>
        <v>2.8</v>
      </c>
      <c r="Q25" s="14">
        <f t="shared" si="3"/>
        <v>265</v>
      </c>
    </row>
    <row r="26" spans="1:17" ht="15.75" x14ac:dyDescent="0.25">
      <c r="A26" s="22">
        <v>2021</v>
      </c>
      <c r="B26" s="6">
        <v>15.1</v>
      </c>
      <c r="C26" s="6">
        <v>8.4</v>
      </c>
      <c r="D26" s="6">
        <v>20</v>
      </c>
      <c r="E26" s="19">
        <v>132.5</v>
      </c>
      <c r="F26" s="19">
        <v>181.2</v>
      </c>
      <c r="G26" s="20">
        <v>130.1</v>
      </c>
      <c r="H26" s="20">
        <v>107.4</v>
      </c>
      <c r="I26" s="20">
        <v>82.3</v>
      </c>
      <c r="J26" s="20">
        <v>17.399999999999999</v>
      </c>
      <c r="K26" s="20">
        <v>37</v>
      </c>
      <c r="L26" s="20">
        <v>9</v>
      </c>
      <c r="M26" s="20">
        <v>123.7</v>
      </c>
      <c r="N26" s="14">
        <f t="shared" si="0"/>
        <v>864.09999999999991</v>
      </c>
      <c r="O26" s="37">
        <f>AVERAGE(B26:K26)</f>
        <v>73.139999999999986</v>
      </c>
      <c r="P26" s="33">
        <f t="shared" si="2"/>
        <v>8.4</v>
      </c>
      <c r="Q26" s="14">
        <f t="shared" si="3"/>
        <v>181.2</v>
      </c>
    </row>
    <row r="27" spans="1:17" ht="15.75" x14ac:dyDescent="0.25">
      <c r="A27" s="22">
        <v>2022</v>
      </c>
      <c r="B27" s="7">
        <v>46.5</v>
      </c>
      <c r="C27" s="7">
        <v>42</v>
      </c>
      <c r="D27" s="7">
        <v>130.69999999999999</v>
      </c>
      <c r="E27" s="27">
        <v>140</v>
      </c>
      <c r="F27" s="27">
        <v>351</v>
      </c>
      <c r="G27" s="28">
        <v>218.5</v>
      </c>
      <c r="H27" s="28">
        <v>194.1</v>
      </c>
      <c r="I27" s="28">
        <v>129.80000000000001</v>
      </c>
      <c r="J27" s="28">
        <v>49.5</v>
      </c>
      <c r="K27" s="28">
        <v>6.9</v>
      </c>
      <c r="L27" s="28">
        <v>144.6</v>
      </c>
      <c r="M27" s="28">
        <v>58.5</v>
      </c>
      <c r="N27" s="14">
        <f t="shared" si="0"/>
        <v>1512.1</v>
      </c>
      <c r="O27" s="38">
        <f>AVERAGE(B27:K27)</f>
        <v>130.9</v>
      </c>
      <c r="P27" s="33">
        <f t="shared" si="2"/>
        <v>6.9</v>
      </c>
      <c r="Q27" s="14">
        <f t="shared" si="3"/>
        <v>351</v>
      </c>
    </row>
    <row r="28" spans="1:17" ht="15.75" x14ac:dyDescent="0.25">
      <c r="A28" s="22">
        <v>2023</v>
      </c>
      <c r="B28" s="7">
        <v>25.3</v>
      </c>
      <c r="C28" s="7">
        <v>51.2</v>
      </c>
      <c r="D28" s="7">
        <v>79.099999999999994</v>
      </c>
      <c r="E28" s="27">
        <v>78.400000000000006</v>
      </c>
      <c r="F28" s="27">
        <v>225.7</v>
      </c>
      <c r="G28" s="28">
        <v>254.4</v>
      </c>
      <c r="H28" s="28">
        <v>207.9</v>
      </c>
      <c r="I28" s="28">
        <v>52.9</v>
      </c>
      <c r="J28" s="28">
        <v>45</v>
      </c>
      <c r="K28" s="28">
        <v>4.7</v>
      </c>
      <c r="L28" s="28">
        <v>19.5</v>
      </c>
      <c r="M28" s="28">
        <v>54.9</v>
      </c>
      <c r="N28" s="14">
        <f t="shared" si="0"/>
        <v>1099</v>
      </c>
      <c r="O28" s="38">
        <f t="shared" ref="O28" si="10">AVERAGE(B28:M28)</f>
        <v>91.583333333333329</v>
      </c>
      <c r="P28" s="33">
        <f t="shared" si="2"/>
        <v>4.7</v>
      </c>
      <c r="Q28" s="14">
        <f t="shared" si="3"/>
        <v>254.4</v>
      </c>
    </row>
    <row r="29" spans="1:17" ht="15.75" thickBot="1" x14ac:dyDescent="0.3">
      <c r="A29" s="3" t="s">
        <v>19</v>
      </c>
      <c r="B29" s="31">
        <f>AVERAGE(B5:B28)</f>
        <v>29.982608695652175</v>
      </c>
      <c r="C29" s="31">
        <f t="shared" ref="C29:M29" si="11">AVERAGE(C5:C28)</f>
        <v>44.524999999999999</v>
      </c>
      <c r="D29" s="31">
        <f t="shared" si="11"/>
        <v>65.57083333333334</v>
      </c>
      <c r="E29" s="31">
        <f t="shared" si="11"/>
        <v>100.20833333333337</v>
      </c>
      <c r="F29" s="31">
        <f t="shared" si="11"/>
        <v>163.41666666666666</v>
      </c>
      <c r="G29" s="31">
        <f t="shared" si="11"/>
        <v>153.05833333333331</v>
      </c>
      <c r="H29" s="31">
        <f t="shared" si="11"/>
        <v>133.66249999999999</v>
      </c>
      <c r="I29" s="31">
        <f t="shared" si="11"/>
        <v>79.525000000000006</v>
      </c>
      <c r="J29" s="31">
        <f t="shared" si="11"/>
        <v>43.970833333333331</v>
      </c>
      <c r="K29" s="31">
        <f t="shared" si="11"/>
        <v>29.760869565217398</v>
      </c>
      <c r="L29" s="31">
        <f t="shared" si="11"/>
        <v>20.617391304347827</v>
      </c>
      <c r="M29" s="31">
        <f t="shared" si="11"/>
        <v>25.919047619047621</v>
      </c>
      <c r="N29" s="21">
        <f>AVERAGE(N5:N28)</f>
        <v>883.62916666666661</v>
      </c>
      <c r="O29" s="31">
        <f t="shared" ref="O29:Q29" si="12">AVERAGE(O5:O28)</f>
        <v>75.408131313131335</v>
      </c>
      <c r="P29" s="32">
        <f t="shared" si="12"/>
        <v>4.1499999999999995</v>
      </c>
      <c r="Q29" s="21">
        <f t="shared" si="12"/>
        <v>211.54583333333332</v>
      </c>
    </row>
    <row r="30" spans="1:17" x14ac:dyDescent="0.25">
      <c r="A30" t="s">
        <v>21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2024-08-26T13:51:18Z</dcterms:modified>
</cp:coreProperties>
</file>