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35" windowWidth="14355" windowHeight="37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O29" i="1" l="1"/>
  <c r="P29" i="1"/>
  <c r="Q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  <c r="Q28" i="1"/>
  <c r="P28" i="1"/>
  <c r="O28" i="1"/>
  <c r="N28" i="1"/>
  <c r="Q26" i="1" l="1"/>
  <c r="Q27" i="1"/>
  <c r="P27" i="1"/>
  <c r="N27" i="1"/>
  <c r="O27" i="1"/>
  <c r="N14" i="1" l="1"/>
  <c r="O14" i="1"/>
  <c r="P14" i="1"/>
  <c r="Q14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</calcChain>
</file>

<file path=xl/sharedStrings.xml><?xml version="1.0" encoding="utf-8"?>
<sst xmlns="http://schemas.openxmlformats.org/spreadsheetml/2006/main" count="34" uniqueCount="24">
  <si>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</si>
  <si>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</si>
  <si>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</si>
  <si>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</si>
  <si>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</si>
  <si>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</si>
  <si>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</si>
  <si>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</si>
  <si>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</si>
  <si>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</si>
  <si>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</si>
  <si>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</si>
  <si>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</si>
  <si>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</si>
  <si>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</si>
  <si>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</si>
  <si>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</si>
  <si>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</si>
  <si>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</si>
  <si>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</si>
  <si>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(...) sem informação</t>
  </si>
  <si>
    <t>...</t>
  </si>
  <si>
    <t>Fonte: Escritório Local de N.S da Glória</t>
  </si>
  <si>
    <t>ESLOC NOSSA SENHORA DA GLÓRIA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</si>
</sst>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&quot;-&quot;??_);_(@_)"/>
    <numFmt numFmtId="169" formatCode="_(* #,##0.00_);_(* \(#,##0.00\);_(* \-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9" fontId="2" fillId="0" borderId="0" applyFill="0" applyBorder="0" applyAlignment="0" applyProtection="0"/>
  </cellStyleXfs>
  <cellXfs count="54">
    <xf numFmtId="0" fontId="0" fillId="0" borderId="0" xfId="0"/>
    <xf numFmtId="0" fontId="0" fillId="0" borderId="2" xfId="0" applyBorder="1"/>
    <xf numFmtId="0" fontId="0" fillId="0" borderId="3" xfId="0" applyBorder="1"/>
    <xf numFmtId="165" fontId="6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165" fontId="5" fillId="0" borderId="1" xfId="0" applyNumberFormat="1" applyFont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Protection="1"/>
    <xf numFmtId="165" fontId="3" fillId="0" borderId="1" xfId="1" applyNumberFormat="1" applyFont="1" applyFill="1" applyBorder="1" applyAlignment="1" applyProtection="1">
      <alignment horizontal="right"/>
    </xf>
    <xf numFmtId="166" fontId="3" fillId="0" borderId="1" xfId="1" applyNumberFormat="1" applyFont="1" applyFill="1" applyBorder="1" applyAlignment="1" applyProtection="1">
      <alignment horizontal="right"/>
    </xf>
    <xf numFmtId="165" fontId="5" fillId="0" borderId="0" xfId="0" applyNumberFormat="1" applyFont="1" applyBorder="1" applyAlignment="1">
      <alignment horizontal="right"/>
    </xf>
    <xf numFmtId="164" fontId="3" fillId="0" borderId="1" xfId="1" applyNumberFormat="1" applyFont="1" applyFill="1" applyBorder="1" applyProtection="1"/>
    <xf numFmtId="164" fontId="3" fillId="0" borderId="1" xfId="1" applyNumberFormat="1" applyFont="1" applyFill="1" applyBorder="1" applyAlignment="1" applyProtection="1">
      <alignment horizontal="right"/>
    </xf>
    <xf numFmtId="167" fontId="6" fillId="2" borderId="1" xfId="4" applyNumberFormat="1" applyFont="1" applyFill="1" applyBorder="1" applyAlignment="1" applyProtection="1">
      <alignment horizontal="right"/>
    </xf>
    <xf numFmtId="164" fontId="6" fillId="2" borderId="1" xfId="4" applyNumberFormat="1" applyFont="1" applyFill="1" applyBorder="1" applyAlignment="1" applyProtection="1">
      <alignment horizontal="right"/>
    </xf>
    <xf numFmtId="164" fontId="3" fillId="3" borderId="1" xfId="4" applyNumberFormat="1" applyFont="1" applyFill="1" applyBorder="1" applyAlignment="1" applyProtection="1">
      <alignment horizontal="right"/>
    </xf>
    <xf numFmtId="164" fontId="3" fillId="2" borderId="1" xfId="4" applyNumberFormat="1" applyFont="1" applyFill="1" applyBorder="1" applyAlignment="1" applyProtection="1">
      <alignment horizontal="right" vertical="center"/>
      <protection locked="0"/>
    </xf>
    <xf numFmtId="164" fontId="3" fillId="3" borderId="1" xfId="4" applyNumberFormat="1" applyFont="1" applyFill="1" applyBorder="1" applyAlignment="1" applyProtection="1">
      <alignment horizontal="right" vertical="center"/>
    </xf>
    <xf numFmtId="165" fontId="2" fillId="0" borderId="1" xfId="1" applyNumberFormat="1" applyFont="1" applyFill="1" applyBorder="1"/>
    <xf numFmtId="164" fontId="2" fillId="0" borderId="1" xfId="1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165" fontId="4" fillId="0" borderId="1" xfId="1" applyNumberFormat="1" applyFont="1" applyFill="1" applyBorder="1"/>
    <xf numFmtId="164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 applyProtection="1">
      <protection hidden="1"/>
    </xf>
    <xf numFmtId="167" fontId="4" fillId="0" borderId="1" xfId="4" applyNumberFormat="1" applyFont="1" applyFill="1" applyBorder="1" applyAlignment="1" applyProtection="1">
      <alignment horizontal="right"/>
    </xf>
    <xf numFmtId="166" fontId="4" fillId="0" borderId="1" xfId="4" applyNumberFormat="1" applyFont="1" applyFill="1" applyBorder="1" applyAlignment="1" applyProtection="1">
      <alignment horizontal="right"/>
    </xf>
    <xf numFmtId="167" fontId="6" fillId="2" borderId="1" xfId="4" quotePrefix="1" applyNumberFormat="1" applyFont="1" applyFill="1" applyBorder="1" applyAlignment="1" applyProtection="1">
      <alignment horizontal="right"/>
    </xf>
    <xf numFmtId="165" fontId="6" fillId="0" borderId="1" xfId="1" applyNumberFormat="1" applyFont="1" applyFill="1" applyBorder="1"/>
    <xf numFmtId="164" fontId="6" fillId="0" borderId="1" xfId="1" applyNumberFormat="1" applyFont="1" applyFill="1" applyBorder="1"/>
    <xf numFmtId="166" fontId="6" fillId="0" borderId="1" xfId="1" applyNumberFormat="1" applyFont="1" applyFill="1" applyBorder="1" applyAlignment="1">
      <alignment horizontal="right"/>
    </xf>
    <xf numFmtId="167" fontId="6" fillId="0" borderId="1" xfId="4" applyNumberFormat="1" applyFont="1" applyFill="1" applyBorder="1" applyAlignment="1" applyProtection="1">
      <alignment horizontal="right"/>
    </xf>
    <xf numFmtId="164" fontId="2" fillId="0" borderId="1" xfId="4" applyNumberFormat="1" applyFont="1" applyFill="1" applyBorder="1" applyAlignment="1" applyProtection="1">
      <protection hidden="1"/>
    </xf>
    <xf numFmtId="164" fontId="2" fillId="2" borderId="1" xfId="2" applyNumberFormat="1" applyFont="1" applyFill="1" applyBorder="1" applyAlignment="1" applyProtection="1">
      <protection hidden="1"/>
    </xf>
    <xf numFmtId="167" fontId="4" fillId="2" borderId="1" xfId="4" applyNumberFormat="1" applyFont="1" applyFill="1" applyBorder="1" applyAlignment="1" applyProtection="1">
      <alignment horizontal="right"/>
    </xf>
    <xf numFmtId="164" fontId="4" fillId="2" borderId="1" xfId="4" applyNumberFormat="1" applyFont="1" applyFill="1" applyBorder="1" applyAlignment="1" applyProtection="1">
      <alignment horizontal="right"/>
    </xf>
    <xf numFmtId="164" fontId="2" fillId="2" borderId="1" xfId="4" applyNumberFormat="1" applyFont="1" applyFill="1" applyBorder="1" applyAlignment="1" applyProtection="1"/>
    <xf numFmtId="167" fontId="4" fillId="2" borderId="1" xfId="4" applyNumberFormat="1" applyFont="1" applyFill="1" applyBorder="1" applyAlignment="1" applyProtection="1">
      <alignment horizontal="center"/>
    </xf>
    <xf numFmtId="164" fontId="2" fillId="0" borderId="1" xfId="4" applyNumberFormat="1" applyFont="1" applyFill="1" applyBorder="1" applyAlignment="1" applyProtection="1">
      <alignment horizontal="right"/>
      <protection locked="0"/>
    </xf>
    <xf numFmtId="164" fontId="2" fillId="0" borderId="1" xfId="4" applyNumberFormat="1" applyFont="1" applyFill="1" applyBorder="1" applyAlignment="1" applyProtection="1">
      <alignment horizontal="right" vertical="center"/>
      <protection locked="0"/>
    </xf>
    <xf numFmtId="165" fontId="3" fillId="0" borderId="1" xfId="1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Normal" xfId="0" builtinId="0"/>
    <cellStyle name="Normal 2" xfId="3"/>
    <cellStyle name="Separador de milhares_2011" xfId="2"/>
    <cellStyle name="Vírgula" xfId="1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S18" sqref="S18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7" x14ac:dyDescent="0.25">
      <c r="A1" t="s">
        <v>23</v>
      </c>
    </row>
    <row r="2" spans="1:17" ht="15.75" thickBot="1" x14ac:dyDescent="0.3"/>
    <row r="3" spans="1:17" ht="15.75" thickBot="1" x14ac:dyDescent="0.3">
      <c r="A3" s="52" t="s">
        <v>0</v>
      </c>
      <c r="B3" s="44"/>
      <c r="C3" s="1"/>
      <c r="D3" s="1"/>
      <c r="E3" s="1"/>
      <c r="F3" s="1"/>
      <c r="G3" s="1" t="s">
        <v>17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53"/>
      <c r="B4" s="43" t="s">
        <v>1</v>
      </c>
      <c r="C4" s="43" t="s">
        <v>2</v>
      </c>
      <c r="D4" s="43" t="s">
        <v>3</v>
      </c>
      <c r="E4" s="43" t="s">
        <v>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9</v>
      </c>
      <c r="K4" s="43" t="s">
        <v>10</v>
      </c>
      <c r="L4" s="43" t="s">
        <v>11</v>
      </c>
      <c r="M4" s="43" t="s">
        <v>12</v>
      </c>
      <c r="N4" s="43" t="s">
        <v>13</v>
      </c>
      <c r="O4" s="43" t="s">
        <v>14</v>
      </c>
      <c r="P4" s="43" t="s">
        <v>15</v>
      </c>
      <c r="Q4" s="43" t="s">
        <v>16</v>
      </c>
    </row>
    <row r="5" spans="1:17" x14ac:dyDescent="0.25">
      <c r="A5" s="45">
        <v>2000</v>
      </c>
      <c r="B5" s="19">
        <v>0</v>
      </c>
      <c r="C5" s="19">
        <v>29.3</v>
      </c>
      <c r="D5" s="19">
        <v>19.5</v>
      </c>
      <c r="E5" s="19">
        <v>127.3</v>
      </c>
      <c r="F5" s="19">
        <v>71.900000000000006</v>
      </c>
      <c r="G5" s="19">
        <v>138.80000000000001</v>
      </c>
      <c r="H5" s="19">
        <v>75.5</v>
      </c>
      <c r="I5" s="19">
        <v>73.3</v>
      </c>
      <c r="J5" s="19">
        <v>58.3</v>
      </c>
      <c r="K5" s="19">
        <v>3.8</v>
      </c>
      <c r="L5" s="19">
        <v>16.7</v>
      </c>
      <c r="M5" s="19">
        <v>111.5</v>
      </c>
      <c r="N5" s="8">
        <v>754.9</v>
      </c>
      <c r="O5" s="8">
        <v>62.908333333333331</v>
      </c>
      <c r="P5" s="13">
        <v>3.8</v>
      </c>
      <c r="Q5" s="8">
        <v>138.80000000000001</v>
      </c>
    </row>
    <row r="6" spans="1:17" x14ac:dyDescent="0.25">
      <c r="A6" s="45">
        <v>2001</v>
      </c>
      <c r="B6" s="20">
        <v>0</v>
      </c>
      <c r="C6" s="19">
        <v>2.2000000000000002</v>
      </c>
      <c r="D6" s="19">
        <v>47.5</v>
      </c>
      <c r="E6" s="19">
        <v>24.8</v>
      </c>
      <c r="F6" s="19">
        <v>27.5</v>
      </c>
      <c r="G6" s="19">
        <v>105</v>
      </c>
      <c r="H6" s="19">
        <v>158.6</v>
      </c>
      <c r="I6" s="19">
        <v>143.30000000000001</v>
      </c>
      <c r="J6" s="19">
        <v>14.1</v>
      </c>
      <c r="K6" s="19">
        <v>23.2</v>
      </c>
      <c r="L6" s="19">
        <v>2.4</v>
      </c>
      <c r="M6" s="19">
        <v>29</v>
      </c>
      <c r="N6" s="8">
        <v>577.6</v>
      </c>
      <c r="O6" s="8">
        <v>48.133333333333333</v>
      </c>
      <c r="P6" s="13">
        <v>0</v>
      </c>
      <c r="Q6" s="8">
        <v>158.6</v>
      </c>
    </row>
    <row r="7" spans="1:17" x14ac:dyDescent="0.25">
      <c r="A7" s="45">
        <v>2002</v>
      </c>
      <c r="B7" s="19">
        <v>145</v>
      </c>
      <c r="C7" s="19">
        <v>72.5</v>
      </c>
      <c r="D7" s="19">
        <v>39</v>
      </c>
      <c r="E7" s="19">
        <v>20.8</v>
      </c>
      <c r="F7" s="19">
        <v>79.900000000000006</v>
      </c>
      <c r="G7" s="19">
        <v>151.4</v>
      </c>
      <c r="H7" s="19">
        <v>56.7</v>
      </c>
      <c r="I7" s="19">
        <v>70.900000000000006</v>
      </c>
      <c r="J7" s="19">
        <v>33.299999999999997</v>
      </c>
      <c r="K7" s="19">
        <v>4</v>
      </c>
      <c r="L7" s="19">
        <v>2.5</v>
      </c>
      <c r="M7" s="42" t="s">
        <v>21</v>
      </c>
      <c r="N7" s="8">
        <v>676</v>
      </c>
      <c r="O7" s="8">
        <v>61.454545454545453</v>
      </c>
      <c r="P7" s="13">
        <v>2.5</v>
      </c>
      <c r="Q7" s="8">
        <v>151.4</v>
      </c>
    </row>
    <row r="8" spans="1:17" x14ac:dyDescent="0.25">
      <c r="A8" s="45">
        <v>2003</v>
      </c>
      <c r="B8" s="21">
        <v>38.200000000000003</v>
      </c>
      <c r="C8" s="21">
        <v>13.2</v>
      </c>
      <c r="D8" s="21">
        <v>64.7</v>
      </c>
      <c r="E8" s="21">
        <v>8.1999999999999993</v>
      </c>
      <c r="F8" s="21">
        <v>104.7</v>
      </c>
      <c r="G8" s="21">
        <v>65.8</v>
      </c>
      <c r="H8" s="21">
        <v>40.4</v>
      </c>
      <c r="I8" s="22">
        <v>37</v>
      </c>
      <c r="J8" s="21">
        <v>11.2</v>
      </c>
      <c r="K8" s="21">
        <v>89.5</v>
      </c>
      <c r="L8" s="21">
        <v>33.9</v>
      </c>
      <c r="M8" s="22">
        <v>2</v>
      </c>
      <c r="N8" s="8">
        <v>508.79999999999995</v>
      </c>
      <c r="O8" s="8">
        <v>42.4</v>
      </c>
      <c r="P8" s="13">
        <v>2</v>
      </c>
      <c r="Q8" s="8">
        <v>104.7</v>
      </c>
    </row>
    <row r="9" spans="1:17" x14ac:dyDescent="0.25">
      <c r="A9" s="45">
        <v>2004</v>
      </c>
      <c r="B9" s="23">
        <v>326.5</v>
      </c>
      <c r="C9" s="23">
        <v>20.8</v>
      </c>
      <c r="D9" s="24">
        <v>0</v>
      </c>
      <c r="E9" s="23">
        <v>36</v>
      </c>
      <c r="F9" s="23">
        <v>90</v>
      </c>
      <c r="G9" s="23">
        <v>35.4</v>
      </c>
      <c r="H9" s="23">
        <v>95.2</v>
      </c>
      <c r="I9" s="23">
        <v>37</v>
      </c>
      <c r="J9" s="23">
        <v>51.9</v>
      </c>
      <c r="K9" s="24">
        <v>0</v>
      </c>
      <c r="L9" s="23">
        <v>4.5</v>
      </c>
      <c r="M9" s="24">
        <v>0</v>
      </c>
      <c r="N9" s="30">
        <v>697.3</v>
      </c>
      <c r="O9" s="30">
        <v>58.108333333333327</v>
      </c>
      <c r="P9" s="31">
        <v>0</v>
      </c>
      <c r="Q9" s="30">
        <v>326.5</v>
      </c>
    </row>
    <row r="10" spans="1:17" x14ac:dyDescent="0.25">
      <c r="A10" s="45">
        <v>2005</v>
      </c>
      <c r="B10" s="7">
        <v>0.2</v>
      </c>
      <c r="C10" s="7">
        <v>3.7</v>
      </c>
      <c r="D10" s="7">
        <v>33</v>
      </c>
      <c r="E10" s="7">
        <v>124.2</v>
      </c>
      <c r="F10" s="7">
        <v>206.9</v>
      </c>
      <c r="G10" s="7">
        <v>155.80000000000001</v>
      </c>
      <c r="H10" s="7">
        <v>118.9</v>
      </c>
      <c r="I10" s="7">
        <v>77.599999999999994</v>
      </c>
      <c r="J10" s="7">
        <v>27.6</v>
      </c>
      <c r="K10" s="7">
        <v>0.3</v>
      </c>
      <c r="L10" s="25">
        <v>0</v>
      </c>
      <c r="M10" s="7">
        <v>24</v>
      </c>
      <c r="N10" s="3">
        <v>772.19999999999993</v>
      </c>
      <c r="O10" s="3">
        <v>64.349999999999994</v>
      </c>
      <c r="P10" s="32">
        <v>0</v>
      </c>
      <c r="Q10" s="3">
        <v>206.9</v>
      </c>
    </row>
    <row r="11" spans="1:17" x14ac:dyDescent="0.25">
      <c r="A11" s="45">
        <v>2006</v>
      </c>
      <c r="B11" s="25">
        <v>0</v>
      </c>
      <c r="C11" s="25">
        <v>0</v>
      </c>
      <c r="D11" s="7">
        <v>88.2</v>
      </c>
      <c r="E11" s="7">
        <v>93</v>
      </c>
      <c r="F11" s="7">
        <v>84.6</v>
      </c>
      <c r="G11" s="7">
        <v>200.6</v>
      </c>
      <c r="H11" s="7">
        <v>200.2</v>
      </c>
      <c r="I11" s="7">
        <v>50</v>
      </c>
      <c r="J11" s="7">
        <v>118.7</v>
      </c>
      <c r="K11" s="7">
        <v>93.8</v>
      </c>
      <c r="L11" s="7">
        <v>55.5</v>
      </c>
      <c r="M11" s="7">
        <v>1.2</v>
      </c>
      <c r="N11" s="3">
        <v>985.8</v>
      </c>
      <c r="O11" s="32">
        <v>0</v>
      </c>
      <c r="P11" s="32">
        <v>0</v>
      </c>
      <c r="Q11" s="3">
        <v>200.6</v>
      </c>
    </row>
    <row r="12" spans="1:17" x14ac:dyDescent="0.25">
      <c r="A12" s="45">
        <v>2007</v>
      </c>
      <c r="B12" s="25">
        <v>0</v>
      </c>
      <c r="C12" s="7">
        <v>149.6</v>
      </c>
      <c r="D12" s="7">
        <v>97.9</v>
      </c>
      <c r="E12" s="7">
        <v>77.400000000000006</v>
      </c>
      <c r="F12" s="7">
        <v>147.5</v>
      </c>
      <c r="G12" s="7">
        <v>51.2</v>
      </c>
      <c r="H12" s="7">
        <v>122</v>
      </c>
      <c r="I12" s="7">
        <v>126.3</v>
      </c>
      <c r="J12" s="7">
        <v>56.6</v>
      </c>
      <c r="K12" s="7">
        <v>0.5</v>
      </c>
      <c r="L12" s="7">
        <v>5.0999999999999996</v>
      </c>
      <c r="M12" s="7">
        <v>2.5</v>
      </c>
      <c r="N12" s="3">
        <v>836.6</v>
      </c>
      <c r="O12" s="3">
        <v>69.716666666666669</v>
      </c>
      <c r="P12" s="32">
        <v>0</v>
      </c>
      <c r="Q12" s="3">
        <v>149.6</v>
      </c>
    </row>
    <row r="13" spans="1:17" x14ac:dyDescent="0.25">
      <c r="A13" s="45">
        <v>2008</v>
      </c>
      <c r="B13" s="7">
        <v>16.5</v>
      </c>
      <c r="C13" s="7">
        <v>70.2</v>
      </c>
      <c r="D13" s="7">
        <v>97.3</v>
      </c>
      <c r="E13" s="7">
        <v>60.7</v>
      </c>
      <c r="F13" s="7">
        <v>294</v>
      </c>
      <c r="G13" s="7">
        <v>88.3</v>
      </c>
      <c r="H13" s="26">
        <v>81.900000000000006</v>
      </c>
      <c r="I13" s="26">
        <v>58.3</v>
      </c>
      <c r="J13" s="7">
        <v>12.8</v>
      </c>
      <c r="K13" s="7">
        <v>26.5</v>
      </c>
      <c r="L13" s="7">
        <v>2</v>
      </c>
      <c r="M13" s="7">
        <v>23.9</v>
      </c>
      <c r="N13" s="3">
        <v>832.39999999999986</v>
      </c>
      <c r="O13" s="3">
        <v>69.36666666666666</v>
      </c>
      <c r="P13" s="3">
        <v>2</v>
      </c>
      <c r="Q13" s="3">
        <v>294</v>
      </c>
    </row>
    <row r="14" spans="1:17" x14ac:dyDescent="0.25">
      <c r="A14" s="45">
        <v>2009</v>
      </c>
      <c r="B14" s="34">
        <v>3.4</v>
      </c>
      <c r="C14" s="34">
        <v>13.4</v>
      </c>
      <c r="D14" s="34">
        <v>21</v>
      </c>
      <c r="E14" s="34">
        <v>64.8</v>
      </c>
      <c r="F14" s="34">
        <v>296.3</v>
      </c>
      <c r="G14" s="34">
        <v>173.8</v>
      </c>
      <c r="H14" s="34">
        <v>97.8</v>
      </c>
      <c r="I14" s="34">
        <v>122.60000000000001</v>
      </c>
      <c r="J14" s="34">
        <v>39.700000000000003</v>
      </c>
      <c r="K14" s="34">
        <v>18.5</v>
      </c>
      <c r="L14" s="34">
        <v>0</v>
      </c>
      <c r="M14" s="34">
        <v>39</v>
      </c>
      <c r="N14" s="8">
        <f t="shared" ref="N14:N27" si="0">SUM(B14:M14)</f>
        <v>890.30000000000007</v>
      </c>
      <c r="O14" s="8">
        <f t="shared" ref="O14:O28" si="1">AVERAGE(B14:M14)</f>
        <v>74.191666666666677</v>
      </c>
      <c r="P14" s="10">
        <f t="shared" ref="P14:P28" si="2">MIN(B14:M14)</f>
        <v>0</v>
      </c>
      <c r="Q14" s="8">
        <f t="shared" ref="Q14:Q28" si="3">MAX(B14:M14)</f>
        <v>296.3</v>
      </c>
    </row>
    <row r="15" spans="1:17" x14ac:dyDescent="0.25">
      <c r="A15" s="45">
        <v>2010</v>
      </c>
      <c r="B15" s="27">
        <v>32.700000000000003</v>
      </c>
      <c r="C15" s="27">
        <v>88.6</v>
      </c>
      <c r="D15" s="27">
        <v>62.3</v>
      </c>
      <c r="E15" s="27">
        <v>85.4</v>
      </c>
      <c r="F15" s="27">
        <v>103</v>
      </c>
      <c r="G15" s="27">
        <v>169.6</v>
      </c>
      <c r="H15" s="27">
        <v>124.2</v>
      </c>
      <c r="I15" s="27">
        <v>55.9</v>
      </c>
      <c r="J15" s="27">
        <v>61.1</v>
      </c>
      <c r="K15" s="27">
        <v>52.7</v>
      </c>
      <c r="L15" s="28">
        <v>0</v>
      </c>
      <c r="M15" s="28">
        <v>0</v>
      </c>
      <c r="N15" s="33">
        <v>835.50000000000011</v>
      </c>
      <c r="O15" s="33">
        <v>69.625000000000014</v>
      </c>
      <c r="P15" s="33">
        <v>32.700000000000003</v>
      </c>
      <c r="Q15" s="33">
        <v>169.6</v>
      </c>
    </row>
    <row r="16" spans="1:17" x14ac:dyDescent="0.25">
      <c r="A16" s="45">
        <v>2011</v>
      </c>
      <c r="B16" s="35">
        <v>23.5</v>
      </c>
      <c r="C16" s="35">
        <v>25.3</v>
      </c>
      <c r="D16" s="35">
        <v>96.2</v>
      </c>
      <c r="E16" s="35">
        <v>109.51</v>
      </c>
      <c r="F16" s="35">
        <v>111</v>
      </c>
      <c r="G16" s="35">
        <v>56.8</v>
      </c>
      <c r="H16" s="35">
        <v>143.6</v>
      </c>
      <c r="I16" s="35">
        <v>54.5</v>
      </c>
      <c r="J16" s="35">
        <v>62.8</v>
      </c>
      <c r="K16" s="36">
        <v>105.7</v>
      </c>
      <c r="L16" s="36">
        <v>42.8</v>
      </c>
      <c r="M16" s="37">
        <v>0</v>
      </c>
      <c r="N16" s="14">
        <v>831.70999999999992</v>
      </c>
      <c r="O16" s="14">
        <v>69.309166666666655</v>
      </c>
      <c r="P16" s="15">
        <v>0</v>
      </c>
      <c r="Q16" s="14">
        <v>143.6</v>
      </c>
    </row>
    <row r="17" spans="1:17" x14ac:dyDescent="0.25">
      <c r="A17" s="45">
        <v>2012</v>
      </c>
      <c r="B17" s="38">
        <v>4</v>
      </c>
      <c r="C17" s="36">
        <v>59.1</v>
      </c>
      <c r="D17" s="37">
        <v>9.4</v>
      </c>
      <c r="E17" s="36">
        <v>4.7</v>
      </c>
      <c r="F17" s="36">
        <v>26.3</v>
      </c>
      <c r="G17" s="39">
        <v>108.43</v>
      </c>
      <c r="H17" s="36">
        <v>119.5</v>
      </c>
      <c r="I17" s="36">
        <v>98.3</v>
      </c>
      <c r="J17" s="36">
        <v>47</v>
      </c>
      <c r="K17" s="36">
        <v>23.2</v>
      </c>
      <c r="L17" s="37">
        <v>0</v>
      </c>
      <c r="M17" s="37">
        <v>0</v>
      </c>
      <c r="N17" s="14">
        <v>499.93</v>
      </c>
      <c r="O17" s="14">
        <v>41.660833333333336</v>
      </c>
      <c r="P17" s="15">
        <v>0</v>
      </c>
      <c r="Q17" s="29">
        <v>119.5</v>
      </c>
    </row>
    <row r="18" spans="1:17" x14ac:dyDescent="0.25">
      <c r="A18" s="45">
        <v>2013</v>
      </c>
      <c r="B18" s="40">
        <v>113.2</v>
      </c>
      <c r="C18" s="40">
        <v>0</v>
      </c>
      <c r="D18" s="40">
        <v>22.3</v>
      </c>
      <c r="E18" s="40">
        <v>88.5</v>
      </c>
      <c r="F18" s="40">
        <v>119.9</v>
      </c>
      <c r="G18" s="40">
        <v>41</v>
      </c>
      <c r="H18" s="40">
        <v>134.69999999999999</v>
      </c>
      <c r="I18" s="40">
        <v>35</v>
      </c>
      <c r="J18" s="40">
        <v>0</v>
      </c>
      <c r="K18" s="40">
        <v>93.8</v>
      </c>
      <c r="L18" s="40">
        <v>29.1</v>
      </c>
      <c r="M18" s="40">
        <v>130</v>
      </c>
      <c r="N18" s="16">
        <v>807.49999999999989</v>
      </c>
      <c r="O18" s="16">
        <v>67.291666666666657</v>
      </c>
      <c r="P18" s="16">
        <v>0</v>
      </c>
      <c r="Q18" s="16">
        <v>134.69999999999999</v>
      </c>
    </row>
    <row r="19" spans="1:17" x14ac:dyDescent="0.25">
      <c r="A19" s="45">
        <v>2014</v>
      </c>
      <c r="B19" s="40">
        <v>0</v>
      </c>
      <c r="C19" s="40">
        <v>11.6</v>
      </c>
      <c r="D19" s="40">
        <v>25.5</v>
      </c>
      <c r="E19" s="40">
        <v>86.1</v>
      </c>
      <c r="F19" s="40">
        <v>119.7</v>
      </c>
      <c r="G19" s="40">
        <v>93.8</v>
      </c>
      <c r="H19" s="40">
        <v>119.6</v>
      </c>
      <c r="I19" s="40">
        <v>82.3</v>
      </c>
      <c r="J19" s="40">
        <v>58.7</v>
      </c>
      <c r="K19" s="40">
        <v>64.2</v>
      </c>
      <c r="L19" s="40">
        <v>47.5</v>
      </c>
      <c r="M19" s="40">
        <v>0</v>
      </c>
      <c r="N19" s="16">
        <v>709</v>
      </c>
      <c r="O19" s="16">
        <v>59.083333333333336</v>
      </c>
      <c r="P19" s="16">
        <v>0</v>
      </c>
      <c r="Q19" s="16">
        <v>119.7</v>
      </c>
    </row>
    <row r="20" spans="1:17" x14ac:dyDescent="0.25">
      <c r="A20" s="45">
        <v>2015</v>
      </c>
      <c r="B20" s="40">
        <v>2.5</v>
      </c>
      <c r="C20" s="40">
        <v>32.9</v>
      </c>
      <c r="D20" s="40">
        <v>31.3</v>
      </c>
      <c r="E20" s="40">
        <v>20.8</v>
      </c>
      <c r="F20" s="40">
        <v>87.4</v>
      </c>
      <c r="G20" s="40">
        <v>115.6</v>
      </c>
      <c r="H20" s="40">
        <v>95.3</v>
      </c>
      <c r="I20" s="40">
        <v>30.2</v>
      </c>
      <c r="J20" s="40">
        <v>6.8</v>
      </c>
      <c r="K20" s="40">
        <v>14.1</v>
      </c>
      <c r="L20" s="40">
        <v>0</v>
      </c>
      <c r="M20" s="40">
        <v>0</v>
      </c>
      <c r="N20" s="16">
        <v>436.90000000000003</v>
      </c>
      <c r="O20" s="16">
        <v>36.408333333333339</v>
      </c>
      <c r="P20" s="16">
        <v>0</v>
      </c>
      <c r="Q20" s="16">
        <v>115.6</v>
      </c>
    </row>
    <row r="21" spans="1:17" x14ac:dyDescent="0.25">
      <c r="A21" s="45">
        <v>2016</v>
      </c>
      <c r="B21" s="41">
        <v>121.4</v>
      </c>
      <c r="C21" s="41">
        <v>5.8</v>
      </c>
      <c r="D21" s="41">
        <v>9.6999999999999993</v>
      </c>
      <c r="E21" s="41">
        <v>0</v>
      </c>
      <c r="F21" s="41">
        <v>57.8</v>
      </c>
      <c r="G21" s="41">
        <v>114.8</v>
      </c>
      <c r="H21" s="41">
        <v>64.2</v>
      </c>
      <c r="I21" s="41">
        <v>26.4</v>
      </c>
      <c r="J21" s="41">
        <v>0</v>
      </c>
      <c r="K21" s="41">
        <v>0</v>
      </c>
      <c r="L21" s="41">
        <v>0</v>
      </c>
      <c r="M21" s="41">
        <v>0</v>
      </c>
      <c r="N21" s="17">
        <v>400.09999999999997</v>
      </c>
      <c r="O21" s="18">
        <v>33.341666666666661</v>
      </c>
      <c r="P21" s="18">
        <v>0</v>
      </c>
      <c r="Q21" s="18">
        <v>121.4</v>
      </c>
    </row>
    <row r="22" spans="1:17" x14ac:dyDescent="0.25">
      <c r="A22" s="45">
        <v>2017</v>
      </c>
      <c r="B22" s="4">
        <v>0</v>
      </c>
      <c r="C22" s="4">
        <v>0</v>
      </c>
      <c r="D22" s="4">
        <v>20.5</v>
      </c>
      <c r="E22" s="4">
        <v>73.5</v>
      </c>
      <c r="F22" s="4">
        <v>171.3</v>
      </c>
      <c r="G22" s="4">
        <v>164.8</v>
      </c>
      <c r="H22" s="4">
        <v>108</v>
      </c>
      <c r="I22" s="4">
        <v>77.900000000000006</v>
      </c>
      <c r="J22" s="4">
        <v>114.9</v>
      </c>
      <c r="K22" s="4">
        <v>0</v>
      </c>
      <c r="L22" s="4">
        <v>0</v>
      </c>
      <c r="M22" s="4">
        <v>15.5</v>
      </c>
      <c r="N22" s="12">
        <f>SUM(B22:M22)</f>
        <v>746.4</v>
      </c>
      <c r="O22" s="12">
        <f>AVERAGE(B22:M22)</f>
        <v>62.199999999999996</v>
      </c>
      <c r="P22" s="13">
        <f>MIN(B22:M22)</f>
        <v>0</v>
      </c>
      <c r="Q22" s="12">
        <f>MAX(B22:M22)</f>
        <v>171.3</v>
      </c>
    </row>
    <row r="23" spans="1:17" x14ac:dyDescent="0.25">
      <c r="A23" s="45">
        <v>2018</v>
      </c>
      <c r="B23" s="4">
        <v>0</v>
      </c>
      <c r="C23" s="4">
        <v>0</v>
      </c>
      <c r="D23" s="4">
        <v>35</v>
      </c>
      <c r="E23" s="4">
        <v>22</v>
      </c>
      <c r="F23" s="4">
        <v>48.5</v>
      </c>
      <c r="G23" s="4">
        <v>41.5</v>
      </c>
      <c r="H23" s="4">
        <v>55</v>
      </c>
      <c r="I23" s="4">
        <v>26.5</v>
      </c>
      <c r="J23" s="4">
        <v>0</v>
      </c>
      <c r="K23" s="4">
        <v>0</v>
      </c>
      <c r="L23" s="4">
        <v>21</v>
      </c>
      <c r="M23" s="4">
        <v>13</v>
      </c>
      <c r="N23" s="8">
        <f t="shared" si="0"/>
        <v>262.5</v>
      </c>
      <c r="O23" s="8">
        <f t="shared" si="1"/>
        <v>21.875</v>
      </c>
      <c r="P23" s="10">
        <f t="shared" si="2"/>
        <v>0</v>
      </c>
      <c r="Q23" s="8">
        <f t="shared" si="3"/>
        <v>55</v>
      </c>
    </row>
    <row r="24" spans="1:17" x14ac:dyDescent="0.25">
      <c r="A24" s="45">
        <v>2019</v>
      </c>
      <c r="B24" s="4">
        <v>26</v>
      </c>
      <c r="C24" s="4">
        <v>30</v>
      </c>
      <c r="D24" s="4">
        <v>78.5</v>
      </c>
      <c r="E24" s="4">
        <v>45.5</v>
      </c>
      <c r="F24" s="4">
        <v>92</v>
      </c>
      <c r="G24" s="4">
        <v>154</v>
      </c>
      <c r="H24" s="4">
        <v>267</v>
      </c>
      <c r="I24" s="4">
        <v>76.5</v>
      </c>
      <c r="J24" s="4">
        <v>49</v>
      </c>
      <c r="K24" s="4">
        <v>7.5</v>
      </c>
      <c r="L24" s="4">
        <v>0</v>
      </c>
      <c r="M24" s="4">
        <v>10</v>
      </c>
      <c r="N24" s="8">
        <f t="shared" si="0"/>
        <v>836</v>
      </c>
      <c r="O24" s="8">
        <f t="shared" si="1"/>
        <v>69.666666666666671</v>
      </c>
      <c r="P24" s="10">
        <f t="shared" si="2"/>
        <v>0</v>
      </c>
      <c r="Q24" s="8">
        <f t="shared" si="3"/>
        <v>267</v>
      </c>
    </row>
    <row r="25" spans="1:17" x14ac:dyDescent="0.25">
      <c r="A25" s="45">
        <v>2020</v>
      </c>
      <c r="B25" s="4">
        <v>26</v>
      </c>
      <c r="C25" s="4">
        <v>25</v>
      </c>
      <c r="D25" s="4">
        <v>152</v>
      </c>
      <c r="E25" s="4">
        <v>149</v>
      </c>
      <c r="F25" s="4">
        <v>94</v>
      </c>
      <c r="G25" s="4">
        <v>200</v>
      </c>
      <c r="H25" s="4">
        <v>110</v>
      </c>
      <c r="I25" s="4">
        <v>59</v>
      </c>
      <c r="J25" s="4">
        <v>27</v>
      </c>
      <c r="K25" s="4">
        <v>8</v>
      </c>
      <c r="L25" s="4">
        <v>41</v>
      </c>
      <c r="M25" s="4">
        <v>6</v>
      </c>
      <c r="N25" s="8">
        <f t="shared" si="0"/>
        <v>897</v>
      </c>
      <c r="O25" s="8">
        <f t="shared" si="1"/>
        <v>74.75</v>
      </c>
      <c r="P25" s="9">
        <f t="shared" si="2"/>
        <v>6</v>
      </c>
      <c r="Q25" s="8">
        <f t="shared" si="3"/>
        <v>200</v>
      </c>
    </row>
    <row r="26" spans="1:17" x14ac:dyDescent="0.25">
      <c r="A26" s="45">
        <v>2021</v>
      </c>
      <c r="B26" s="4">
        <v>39</v>
      </c>
      <c r="C26" s="4">
        <v>0</v>
      </c>
      <c r="D26" s="4">
        <v>9</v>
      </c>
      <c r="E26" s="4">
        <v>58</v>
      </c>
      <c r="F26" s="4">
        <v>122.5</v>
      </c>
      <c r="G26" s="4">
        <v>98.5</v>
      </c>
      <c r="H26" s="4">
        <v>106.5</v>
      </c>
      <c r="I26" s="4">
        <v>29.5</v>
      </c>
      <c r="J26" s="4">
        <v>26</v>
      </c>
      <c r="K26" s="4">
        <v>28.5</v>
      </c>
      <c r="L26" s="4">
        <v>114.2</v>
      </c>
      <c r="M26" s="4">
        <v>229</v>
      </c>
      <c r="N26" s="8">
        <f t="shared" si="0"/>
        <v>860.7</v>
      </c>
      <c r="O26" s="8">
        <f t="shared" si="1"/>
        <v>71.725000000000009</v>
      </c>
      <c r="P26" s="10">
        <f t="shared" si="2"/>
        <v>0</v>
      </c>
      <c r="Q26" s="8">
        <f>MAX(B26:M27)</f>
        <v>283.5</v>
      </c>
    </row>
    <row r="27" spans="1:17" x14ac:dyDescent="0.25">
      <c r="A27" s="45">
        <v>2022</v>
      </c>
      <c r="B27" s="4">
        <v>11</v>
      </c>
      <c r="C27" s="4">
        <v>0</v>
      </c>
      <c r="D27" s="4">
        <v>157</v>
      </c>
      <c r="E27" s="4">
        <v>107.5</v>
      </c>
      <c r="F27" s="4">
        <v>283.5</v>
      </c>
      <c r="G27" s="4">
        <v>150.5</v>
      </c>
      <c r="H27" s="47" t="s">
        <v>21</v>
      </c>
      <c r="I27" s="47" t="s">
        <v>21</v>
      </c>
      <c r="J27" s="47" t="s">
        <v>21</v>
      </c>
      <c r="K27" s="47" t="s">
        <v>21</v>
      </c>
      <c r="L27" s="47" t="s">
        <v>21</v>
      </c>
      <c r="M27" s="47" t="s">
        <v>21</v>
      </c>
      <c r="N27" s="8">
        <f t="shared" si="0"/>
        <v>709.5</v>
      </c>
      <c r="O27" s="8">
        <f t="shared" si="1"/>
        <v>118.25</v>
      </c>
      <c r="P27" s="10">
        <f t="shared" si="2"/>
        <v>0</v>
      </c>
      <c r="Q27" s="8">
        <f t="shared" si="3"/>
        <v>283.5</v>
      </c>
    </row>
    <row r="28" spans="1:17" x14ac:dyDescent="0.25">
      <c r="A28" s="45">
        <v>2023</v>
      </c>
      <c r="B28" s="48" t="s">
        <v>21</v>
      </c>
      <c r="C28" s="48" t="s">
        <v>21</v>
      </c>
      <c r="D28" s="48" t="s">
        <v>21</v>
      </c>
      <c r="E28" s="48" t="s">
        <v>21</v>
      </c>
      <c r="F28" s="50">
        <v>143.4</v>
      </c>
      <c r="G28" s="50">
        <v>117.5</v>
      </c>
      <c r="H28" s="50">
        <v>100.6</v>
      </c>
      <c r="I28" s="50">
        <v>50.7</v>
      </c>
      <c r="J28" s="50">
        <v>23.5</v>
      </c>
      <c r="K28" s="50">
        <v>1</v>
      </c>
      <c r="L28" s="50">
        <v>1.7</v>
      </c>
      <c r="M28" s="51">
        <v>31.5</v>
      </c>
      <c r="N28" s="49">
        <f t="shared" ref="N28" si="4">SUM(B28:M28)</f>
        <v>469.9</v>
      </c>
      <c r="O28" s="49">
        <f t="shared" si="1"/>
        <v>58.737499999999997</v>
      </c>
      <c r="P28" s="49">
        <f t="shared" si="2"/>
        <v>1</v>
      </c>
      <c r="Q28" s="49">
        <f t="shared" si="3"/>
        <v>143.4</v>
      </c>
    </row>
    <row r="29" spans="1:17" x14ac:dyDescent="0.25">
      <c r="A29" s="5" t="s">
        <v>18</v>
      </c>
      <c r="B29" s="6">
        <f>AVERAGE(B5:B28)</f>
        <v>40.395652173913042</v>
      </c>
      <c r="C29" s="6">
        <f t="shared" ref="C29:M29" si="5">AVERAGE(C5:C28)</f>
        <v>28.399999999999991</v>
      </c>
      <c r="D29" s="6">
        <f t="shared" si="5"/>
        <v>52.904347826086955</v>
      </c>
      <c r="E29" s="6">
        <f t="shared" si="5"/>
        <v>64.683043478260871</v>
      </c>
      <c r="F29" s="6">
        <f t="shared" si="5"/>
        <v>124.31666666666668</v>
      </c>
      <c r="G29" s="6">
        <f t="shared" si="5"/>
        <v>116.37208333333332</v>
      </c>
      <c r="H29" s="6">
        <f t="shared" si="5"/>
        <v>112.84347826086957</v>
      </c>
      <c r="I29" s="6">
        <f t="shared" si="5"/>
        <v>65.173913043478265</v>
      </c>
      <c r="J29" s="6">
        <f t="shared" si="5"/>
        <v>39.173913043478258</v>
      </c>
      <c r="K29" s="6">
        <f t="shared" si="5"/>
        <v>28.643478260869568</v>
      </c>
      <c r="L29" s="6">
        <f t="shared" si="5"/>
        <v>18.256521739130434</v>
      </c>
      <c r="M29" s="6">
        <f t="shared" si="5"/>
        <v>30.368181818181821</v>
      </c>
      <c r="N29" s="6">
        <f>AVERAGE(N5:N28)</f>
        <v>701.43916666666667</v>
      </c>
      <c r="O29" s="6">
        <f t="shared" ref="O29:Q29" si="6">AVERAGE(O5:O28)</f>
        <v>58.523071338383836</v>
      </c>
      <c r="P29" s="6">
        <f t="shared" si="6"/>
        <v>2.0833333333333335</v>
      </c>
      <c r="Q29" s="6">
        <f t="shared" si="6"/>
        <v>181.46666666666661</v>
      </c>
    </row>
    <row r="30" spans="1:17" x14ac:dyDescent="0.25">
      <c r="A30" s="46" t="s">
        <v>22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t="s">
        <v>19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t="s">
        <v>20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2024-08-26T14:00:55Z</dcterms:modified>
</cp:coreProperties>
</file>