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95" windowWidth="14355" windowHeight="372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P27" i="1" l="1"/>
  <c r="Q27" i="1" l="1"/>
  <c r="O27" i="1"/>
  <c r="N27" i="1"/>
  <c r="C29" i="1" l="1"/>
  <c r="D29" i="1"/>
  <c r="E29" i="1"/>
  <c r="F29" i="1"/>
  <c r="G29" i="1"/>
  <c r="H29" i="1"/>
  <c r="I29" i="1"/>
  <c r="J29" i="1"/>
  <c r="K29" i="1"/>
  <c r="L29" i="1"/>
  <c r="M29" i="1"/>
  <c r="B29" i="1"/>
  <c r="Q15" i="1" l="1"/>
  <c r="Q16" i="1"/>
  <c r="Q17" i="1"/>
  <c r="Q18" i="1"/>
  <c r="Q19" i="1"/>
  <c r="Q20" i="1"/>
  <c r="Q21" i="1"/>
  <c r="Q22" i="1"/>
  <c r="Q23" i="1"/>
  <c r="Q24" i="1"/>
  <c r="Q25" i="1"/>
  <c r="Q26" i="1"/>
  <c r="O15" i="1"/>
  <c r="O16" i="1"/>
  <c r="O17" i="1"/>
  <c r="O18" i="1"/>
  <c r="O19" i="1"/>
  <c r="O20" i="1"/>
  <c r="O21" i="1"/>
  <c r="O22" i="1"/>
  <c r="O23" i="1"/>
  <c r="O24" i="1"/>
  <c r="O25" i="1"/>
  <c r="O26" i="1"/>
  <c r="N15" i="1"/>
  <c r="N16" i="1"/>
  <c r="N17" i="1"/>
  <c r="N18" i="1"/>
  <c r="N19" i="1"/>
  <c r="N20" i="1"/>
  <c r="N21" i="1"/>
  <c r="N22" i="1"/>
  <c r="N23" i="1"/>
  <c r="N24" i="1"/>
  <c r="N25" i="1"/>
  <c r="N26" i="1"/>
  <c r="Q6" i="1"/>
  <c r="Q7" i="1"/>
  <c r="Q8" i="1"/>
  <c r="Q9" i="1"/>
  <c r="Q10" i="1"/>
  <c r="Q11" i="1"/>
  <c r="Q12" i="1"/>
  <c r="Q13" i="1"/>
  <c r="Q14" i="1"/>
  <c r="P6" i="1"/>
  <c r="P7" i="1"/>
  <c r="P8" i="1"/>
  <c r="P9" i="1"/>
  <c r="P10" i="1"/>
  <c r="P11" i="1"/>
  <c r="P12" i="1"/>
  <c r="P13" i="1"/>
  <c r="P14" i="1"/>
  <c r="P15" i="1"/>
  <c r="P16" i="1"/>
  <c r="O6" i="1"/>
  <c r="O7" i="1"/>
  <c r="O8" i="1"/>
  <c r="O9" i="1"/>
  <c r="O10" i="1"/>
  <c r="O11" i="1"/>
  <c r="O12" i="1"/>
  <c r="O13" i="1"/>
  <c r="O14" i="1"/>
  <c r="N6" i="1"/>
  <c r="N7" i="1"/>
  <c r="N8" i="1"/>
  <c r="N9" i="1"/>
  <c r="N10" i="1"/>
  <c r="N11" i="1"/>
  <c r="N12" i="1"/>
  <c r="N13" i="1"/>
  <c r="N14" i="1"/>
  <c r="Q5" i="1" l="1"/>
  <c r="P5" i="1"/>
  <c r="N5" i="1"/>
</calcChain>
</file>

<file path=xl/sharedStrings.xml><?xml version="1.0" encoding="utf-8"?>
<sst xmlns="http://schemas.openxmlformats.org/spreadsheetml/2006/main" count="23" uniqueCount="22">
  <si>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</si>
  <si>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</si>
  <si>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</si>
  <si>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</si>
  <si>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</si>
  <si>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</si>
  <si>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</si>
  <si>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</si>
  <si>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</si>
  <si>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</si>
  <si>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</si>
  <si>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</si>
  <si>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</si>
  <si>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</si>
  <si>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</si>
  <si>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</si>
  <si>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</si>
  <si>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MESES</t>
  </si>
  <si>
    <t>MÉDIA</t>
  </si>
  <si>
    <t>ELABORAÇÃO: ASPLAN</t>
  </si>
  <si>
    <t>...</t>
  </si>
  <si>
    <t>ESLOC LAGARTO SERIE HISTORICA 2000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</si>
</sst>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  <numFmt numFmtId="167" formatCode="_(* #,##0.0_);_(* \(#,##0.0\);_(* \-??_);_(@_)"/>
    <numFmt numFmtId="168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rgb="FFCCCC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8" fontId="8" fillId="0" borderId="0" applyFont="0" applyFill="0" applyBorder="0" applyAlignment="0" applyProtection="0"/>
  </cellStyleXfs>
  <cellXfs count="35">
    <xf numFmtId="0" fontId="0" fillId="0" borderId="0" xfId="0"/>
    <xf numFmtId="0" fontId="0" fillId="0" borderId="2" xfId="0" applyBorder="1"/>
    <xf numFmtId="0" fontId="0" fillId="0" borderId="3" xfId="0" applyBorder="1"/>
    <xf numFmtId="167" fontId="6" fillId="2" borderId="1" xfId="1" applyNumberFormat="1" applyFont="1" applyFill="1" applyBorder="1" applyAlignment="1" applyProtection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3" fillId="3" borderId="1" xfId="1" applyNumberFormat="1" applyFont="1" applyFill="1" applyBorder="1" applyAlignment="1" applyProtection="1">
      <alignment horizontal="right"/>
    </xf>
    <xf numFmtId="164" fontId="2" fillId="0" borderId="1" xfId="1" applyNumberFormat="1" applyFont="1" applyFill="1" applyBorder="1" applyAlignment="1" applyProtection="1">
      <alignment horizontal="right"/>
    </xf>
    <xf numFmtId="165" fontId="4" fillId="0" borderId="1" xfId="1" applyNumberFormat="1" applyFont="1" applyFill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0" fontId="0" fillId="0" borderId="7" xfId="0" applyBorder="1"/>
    <xf numFmtId="165" fontId="4" fillId="0" borderId="1" xfId="1" applyNumberFormat="1" applyFont="1" applyFill="1" applyBorder="1"/>
    <xf numFmtId="166" fontId="4" fillId="0" borderId="1" xfId="1" applyNumberFormat="1" applyFont="1" applyFill="1" applyBorder="1"/>
    <xf numFmtId="0" fontId="7" fillId="0" borderId="7" xfId="0" applyFont="1" applyBorder="1"/>
    <xf numFmtId="164" fontId="3" fillId="0" borderId="1" xfId="1" applyNumberFormat="1" applyFont="1" applyFill="1" applyBorder="1" applyAlignment="1" applyProtection="1">
      <alignment horizontal="right"/>
    </xf>
    <xf numFmtId="164" fontId="3" fillId="3" borderId="1" xfId="1" applyNumberFormat="1" applyFont="1" applyFill="1" applyBorder="1" applyAlignment="1" applyProtection="1">
      <alignment horizontal="right" vertical="center"/>
    </xf>
    <xf numFmtId="165" fontId="3" fillId="0" borderId="1" xfId="1" applyNumberFormat="1" applyFont="1" applyFill="1" applyBorder="1" applyAlignment="1">
      <alignment horizontal="right"/>
    </xf>
    <xf numFmtId="165" fontId="3" fillId="0" borderId="1" xfId="1" applyNumberFormat="1" applyFont="1" applyFill="1" applyBorder="1" applyProtection="1"/>
    <xf numFmtId="166" fontId="4" fillId="0" borderId="1" xfId="1" applyNumberFormat="1" applyFont="1" applyFill="1" applyBorder="1" applyAlignment="1">
      <alignment horizontal="right"/>
    </xf>
    <xf numFmtId="167" fontId="4" fillId="0" borderId="1" xfId="1" applyNumberFormat="1" applyFont="1" applyFill="1" applyBorder="1" applyAlignment="1" applyProtection="1">
      <alignment horizontal="right"/>
    </xf>
    <xf numFmtId="164" fontId="2" fillId="2" borderId="1" xfId="2" applyNumberFormat="1" applyFont="1" applyFill="1" applyBorder="1" applyAlignment="1" applyProtection="1">
      <protection hidden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>
      <alignment horizontal="right"/>
    </xf>
    <xf numFmtId="164" fontId="2" fillId="2" borderId="1" xfId="1" applyNumberFormat="1" applyFont="1" applyFill="1" applyBorder="1" applyAlignment="1" applyProtection="1"/>
    <xf numFmtId="164" fontId="2" fillId="0" borderId="1" xfId="1" applyNumberFormat="1" applyFont="1" applyFill="1" applyBorder="1" applyAlignment="1" applyProtection="1">
      <alignment horizontal="right"/>
      <protection locked="0"/>
    </xf>
    <xf numFmtId="164" fontId="2" fillId="0" borderId="1" xfId="1" applyNumberFormat="1" applyFont="1" applyFill="1" applyBorder="1" applyAlignment="1" applyProtection="1">
      <alignment horizontal="right" vertical="center"/>
      <protection locked="0"/>
    </xf>
    <xf numFmtId="164" fontId="3" fillId="0" borderId="1" xfId="1" applyNumberFormat="1" applyFont="1" applyFill="1" applyBorder="1" applyAlignment="1" applyProtection="1">
      <alignment horizontal="right" vertical="center"/>
      <protection locked="0"/>
    </xf>
    <xf numFmtId="165" fontId="0" fillId="0" borderId="0" xfId="0" applyNumberFormat="1"/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right" vertical="center"/>
      <protection locked="0"/>
    </xf>
    <xf numFmtId="164" fontId="9" fillId="2" borderId="1" xfId="0" applyNumberFormat="1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Normal" xfId="0" builtinId="0"/>
    <cellStyle name="Separador de milhares_2011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S22" sqref="S22"/>
    </sheetView>
  </sheetViews>
  <sheetFormatPr defaultRowHeight="15" x14ac:dyDescent="0.25"/>
  <cols>
    <col min="14" max="14" width="10.28515625" customWidth="1"/>
    <col min="17" max="17" width="10.85546875" customWidth="1"/>
  </cols>
  <sheetData>
    <row r="1" spans="1:17" x14ac:dyDescent="0.25">
      <c r="A1" t="s">
        <v>21</v>
      </c>
    </row>
    <row r="2" spans="1:17" ht="15.75" thickBot="1" x14ac:dyDescent="0.3"/>
    <row r="3" spans="1:17" ht="15.75" thickBot="1" x14ac:dyDescent="0.3">
      <c r="A3" s="33" t="s">
        <v>0</v>
      </c>
      <c r="B3" s="1"/>
      <c r="C3" s="1"/>
      <c r="D3" s="1"/>
      <c r="E3" s="1"/>
      <c r="F3" s="1"/>
      <c r="G3" s="1" t="s">
        <v>17</v>
      </c>
      <c r="H3" s="1"/>
      <c r="I3" s="1"/>
      <c r="J3" s="1"/>
      <c r="K3" s="1"/>
      <c r="L3" s="1"/>
      <c r="M3" s="1"/>
      <c r="N3" s="1"/>
      <c r="O3" s="1"/>
      <c r="P3" s="1"/>
      <c r="Q3" s="2"/>
    </row>
    <row r="4" spans="1:17" x14ac:dyDescent="0.25">
      <c r="A4" s="34"/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5" t="s">
        <v>16</v>
      </c>
    </row>
    <row r="5" spans="1:17" x14ac:dyDescent="0.25">
      <c r="A5" s="15">
        <v>2000</v>
      </c>
      <c r="B5" s="23">
        <v>45.1</v>
      </c>
      <c r="C5" s="23">
        <v>120</v>
      </c>
      <c r="D5" s="23">
        <v>21.8</v>
      </c>
      <c r="E5" s="23">
        <v>124.2</v>
      </c>
      <c r="F5" s="23">
        <v>84.3</v>
      </c>
      <c r="G5" s="23">
        <v>180</v>
      </c>
      <c r="H5" s="23">
        <v>114</v>
      </c>
      <c r="I5" s="23">
        <v>136.6</v>
      </c>
      <c r="J5" s="23">
        <v>139.5</v>
      </c>
      <c r="K5" s="23">
        <v>10.5</v>
      </c>
      <c r="L5" s="23">
        <v>87.7</v>
      </c>
      <c r="M5" s="23">
        <v>85.2</v>
      </c>
      <c r="N5" s="19">
        <f>SUM(B5:M5)</f>
        <v>1148.9000000000001</v>
      </c>
      <c r="O5" s="19">
        <v>2117.5791968599001</v>
      </c>
      <c r="P5" s="16">
        <f>MIN(B5:M5)</f>
        <v>10.5</v>
      </c>
      <c r="Q5" s="16">
        <f>MAX(B5:M5)</f>
        <v>180</v>
      </c>
    </row>
    <row r="6" spans="1:17" x14ac:dyDescent="0.25">
      <c r="A6" s="12">
        <v>2001</v>
      </c>
      <c r="B6" s="23">
        <v>22.4</v>
      </c>
      <c r="C6" s="23">
        <v>26.7</v>
      </c>
      <c r="D6" s="23">
        <v>105.8</v>
      </c>
      <c r="E6" s="23">
        <v>81.8</v>
      </c>
      <c r="F6" s="23">
        <v>43.6</v>
      </c>
      <c r="G6" s="23">
        <v>192.5</v>
      </c>
      <c r="H6" s="23">
        <v>144.30000000000001</v>
      </c>
      <c r="I6" s="23">
        <v>159.4</v>
      </c>
      <c r="J6" s="23">
        <v>77.3</v>
      </c>
      <c r="K6" s="23">
        <v>127.2</v>
      </c>
      <c r="L6" s="23">
        <v>14.6</v>
      </c>
      <c r="M6" s="23">
        <v>65.8</v>
      </c>
      <c r="N6" s="19">
        <f t="shared" ref="N6:N26" si="0">SUM(B6:M6)</f>
        <v>1061.4000000000001</v>
      </c>
      <c r="O6" s="19">
        <f t="shared" ref="O6:O26" si="1">AVERAGE(B6:M6)</f>
        <v>88.45</v>
      </c>
      <c r="P6" s="16">
        <f t="shared" ref="P6:P16" si="2">MIN(B6:M6)</f>
        <v>14.6</v>
      </c>
      <c r="Q6" s="16">
        <f t="shared" ref="Q6:Q26" si="3">MAX(B6:M6)</f>
        <v>192.5</v>
      </c>
    </row>
    <row r="7" spans="1:17" x14ac:dyDescent="0.25">
      <c r="A7" s="12">
        <v>2002</v>
      </c>
      <c r="B7" s="23">
        <v>218.7</v>
      </c>
      <c r="C7" s="23">
        <v>109.8</v>
      </c>
      <c r="D7" s="23">
        <v>92.3</v>
      </c>
      <c r="E7" s="23">
        <v>47</v>
      </c>
      <c r="F7" s="23">
        <v>217.2</v>
      </c>
      <c r="G7" s="23">
        <v>229.2</v>
      </c>
      <c r="H7" s="23">
        <v>103</v>
      </c>
      <c r="I7" s="23">
        <v>39.799999999999997</v>
      </c>
      <c r="J7" s="23">
        <v>11.7</v>
      </c>
      <c r="K7" s="23">
        <v>7.1</v>
      </c>
      <c r="L7" s="18" t="s">
        <v>20</v>
      </c>
      <c r="M7" s="18" t="s">
        <v>20</v>
      </c>
      <c r="N7" s="19">
        <f t="shared" si="0"/>
        <v>1075.8</v>
      </c>
      <c r="O7" s="19">
        <f t="shared" si="1"/>
        <v>107.58</v>
      </c>
      <c r="P7" s="16">
        <f t="shared" si="2"/>
        <v>7.1</v>
      </c>
      <c r="Q7" s="16">
        <f t="shared" si="3"/>
        <v>229.2</v>
      </c>
    </row>
    <row r="8" spans="1:17" x14ac:dyDescent="0.25">
      <c r="A8" s="12">
        <v>2003</v>
      </c>
      <c r="B8" s="23">
        <v>14.9</v>
      </c>
      <c r="C8" s="23">
        <v>27.766666666666659</v>
      </c>
      <c r="D8" s="23">
        <v>45.566666666666663</v>
      </c>
      <c r="E8" s="23">
        <v>27</v>
      </c>
      <c r="F8" s="23">
        <v>201.33333333333331</v>
      </c>
      <c r="G8" s="23">
        <v>118.93333333333334</v>
      </c>
      <c r="H8" s="23">
        <v>168.76666666666665</v>
      </c>
      <c r="I8" s="23">
        <v>120.13333333333334</v>
      </c>
      <c r="J8" s="23">
        <v>43.233333333333327</v>
      </c>
      <c r="K8" s="23">
        <v>75.766666666666652</v>
      </c>
      <c r="L8" s="24">
        <v>90.566666666666663</v>
      </c>
      <c r="M8" s="23">
        <v>13.3</v>
      </c>
      <c r="N8" s="19">
        <f t="shared" si="0"/>
        <v>947.26666666666665</v>
      </c>
      <c r="O8" s="19">
        <f t="shared" si="1"/>
        <v>78.938888888888883</v>
      </c>
      <c r="P8" s="16">
        <f t="shared" si="2"/>
        <v>13.3</v>
      </c>
      <c r="Q8" s="16">
        <f t="shared" si="3"/>
        <v>201.33333333333331</v>
      </c>
    </row>
    <row r="9" spans="1:17" x14ac:dyDescent="0.25">
      <c r="A9" s="12">
        <v>2004</v>
      </c>
      <c r="B9" s="13">
        <v>318.56666666666666</v>
      </c>
      <c r="C9" s="13">
        <v>162.33333333333334</v>
      </c>
      <c r="D9" s="13">
        <v>29.2</v>
      </c>
      <c r="E9" s="13">
        <v>41.766666666666666</v>
      </c>
      <c r="F9" s="13">
        <v>128.70000000000002</v>
      </c>
      <c r="G9" s="13">
        <v>103.33333333333333</v>
      </c>
      <c r="H9" s="13">
        <v>122.23333333333333</v>
      </c>
      <c r="I9" s="13">
        <v>109.03333333333335</v>
      </c>
      <c r="J9" s="13">
        <v>67.133333333333326</v>
      </c>
      <c r="K9" s="13">
        <v>9.8666666666666671</v>
      </c>
      <c r="L9" s="13">
        <v>26.066666666666666</v>
      </c>
      <c r="M9" s="14">
        <v>0</v>
      </c>
      <c r="N9" s="19">
        <f t="shared" si="0"/>
        <v>1118.2333333333333</v>
      </c>
      <c r="O9" s="19">
        <f t="shared" si="1"/>
        <v>93.186111111111117</v>
      </c>
      <c r="P9" s="16">
        <f t="shared" si="2"/>
        <v>0</v>
      </c>
      <c r="Q9" s="16">
        <f t="shared" si="3"/>
        <v>318.56666666666666</v>
      </c>
    </row>
    <row r="10" spans="1:17" x14ac:dyDescent="0.25">
      <c r="A10" s="12">
        <v>2005</v>
      </c>
      <c r="B10" s="8">
        <v>65.86666666666666</v>
      </c>
      <c r="C10" s="8">
        <v>30.833333333333332</v>
      </c>
      <c r="D10" s="8">
        <v>53.633333333333333</v>
      </c>
      <c r="E10" s="8">
        <v>190.1</v>
      </c>
      <c r="F10" s="8">
        <v>143.23333333333332</v>
      </c>
      <c r="G10" s="8">
        <v>141.63333333333333</v>
      </c>
      <c r="H10" s="8">
        <v>191.29999999999998</v>
      </c>
      <c r="I10" s="8">
        <v>135.73333333333335</v>
      </c>
      <c r="J10" s="8">
        <v>20.133333333333333</v>
      </c>
      <c r="K10" s="8">
        <v>4.5666666666666664</v>
      </c>
      <c r="L10" s="8">
        <v>13.4</v>
      </c>
      <c r="M10" s="8">
        <v>28.033333333333331</v>
      </c>
      <c r="N10" s="19">
        <f t="shared" si="0"/>
        <v>1018.4666666666666</v>
      </c>
      <c r="O10" s="19">
        <f t="shared" si="1"/>
        <v>84.87222222222222</v>
      </c>
      <c r="P10" s="16">
        <f t="shared" si="2"/>
        <v>4.5666666666666664</v>
      </c>
      <c r="Q10" s="16">
        <f t="shared" si="3"/>
        <v>191.29999999999998</v>
      </c>
    </row>
    <row r="11" spans="1:17" x14ac:dyDescent="0.25">
      <c r="A11" s="12">
        <v>2006</v>
      </c>
      <c r="B11" s="8">
        <v>11.600000000000001</v>
      </c>
      <c r="C11" s="8">
        <v>1.5</v>
      </c>
      <c r="D11" s="8">
        <v>110.65</v>
      </c>
      <c r="E11" s="8">
        <v>87.1</v>
      </c>
      <c r="F11" s="8">
        <v>186.45</v>
      </c>
      <c r="G11" s="8">
        <v>323.95</v>
      </c>
      <c r="H11" s="8">
        <v>228.3</v>
      </c>
      <c r="I11" s="8">
        <v>96.9</v>
      </c>
      <c r="J11" s="8">
        <v>100</v>
      </c>
      <c r="K11" s="8">
        <v>79.8</v>
      </c>
      <c r="L11" s="8">
        <v>63.2</v>
      </c>
      <c r="M11" s="8">
        <v>6.95</v>
      </c>
      <c r="N11" s="19">
        <f t="shared" si="0"/>
        <v>1296.4000000000001</v>
      </c>
      <c r="O11" s="19">
        <f t="shared" si="1"/>
        <v>108.03333333333335</v>
      </c>
      <c r="P11" s="16">
        <f t="shared" si="2"/>
        <v>1.5</v>
      </c>
      <c r="Q11" s="16">
        <f t="shared" si="3"/>
        <v>323.95</v>
      </c>
    </row>
    <row r="12" spans="1:17" x14ac:dyDescent="0.25">
      <c r="A12" s="12">
        <v>2007</v>
      </c>
      <c r="B12" s="8">
        <v>23.2</v>
      </c>
      <c r="C12" s="8">
        <v>172.85000000000002</v>
      </c>
      <c r="D12" s="8">
        <v>200.5</v>
      </c>
      <c r="E12" s="8">
        <v>170.75</v>
      </c>
      <c r="F12" s="8">
        <v>233.7</v>
      </c>
      <c r="G12" s="8">
        <v>110.85000000000001</v>
      </c>
      <c r="H12" s="8">
        <v>103.6</v>
      </c>
      <c r="I12" s="8">
        <v>153.25</v>
      </c>
      <c r="J12" s="8">
        <v>91.9</v>
      </c>
      <c r="K12" s="8">
        <v>35.700000000000003</v>
      </c>
      <c r="L12" s="8">
        <v>16.600000000000001</v>
      </c>
      <c r="M12" s="8">
        <v>39.950000000000003</v>
      </c>
      <c r="N12" s="19">
        <f t="shared" si="0"/>
        <v>1352.8500000000001</v>
      </c>
      <c r="O12" s="19">
        <f t="shared" si="1"/>
        <v>112.73750000000001</v>
      </c>
      <c r="P12" s="16">
        <f t="shared" si="2"/>
        <v>16.600000000000001</v>
      </c>
      <c r="Q12" s="16">
        <f t="shared" si="3"/>
        <v>233.7</v>
      </c>
    </row>
    <row r="13" spans="1:17" x14ac:dyDescent="0.25">
      <c r="A13" s="12">
        <v>2008</v>
      </c>
      <c r="B13" s="8">
        <v>30.75</v>
      </c>
      <c r="C13" s="8">
        <v>107.19999999999999</v>
      </c>
      <c r="D13" s="8">
        <v>154.89999999999998</v>
      </c>
      <c r="E13" s="8">
        <v>115.95</v>
      </c>
      <c r="F13" s="8">
        <v>230.35</v>
      </c>
      <c r="G13" s="8">
        <v>120.45</v>
      </c>
      <c r="H13" s="8">
        <v>154.19999999999999</v>
      </c>
      <c r="I13" s="8">
        <v>96.75</v>
      </c>
      <c r="J13" s="8">
        <v>76.5</v>
      </c>
      <c r="K13" s="8">
        <v>21.95</v>
      </c>
      <c r="L13" s="20">
        <v>0</v>
      </c>
      <c r="M13" s="8">
        <v>14.75</v>
      </c>
      <c r="N13" s="19">
        <f t="shared" si="0"/>
        <v>1123.75</v>
      </c>
      <c r="O13" s="19">
        <f t="shared" si="1"/>
        <v>93.645833333333329</v>
      </c>
      <c r="P13" s="16">
        <f t="shared" si="2"/>
        <v>0</v>
      </c>
      <c r="Q13" s="16">
        <f t="shared" si="3"/>
        <v>230.35</v>
      </c>
    </row>
    <row r="14" spans="1:17" x14ac:dyDescent="0.25">
      <c r="A14" s="12">
        <v>2009</v>
      </c>
      <c r="B14" s="9">
        <v>28.1</v>
      </c>
      <c r="C14" s="9">
        <v>61.2</v>
      </c>
      <c r="D14" s="9">
        <v>15.6</v>
      </c>
      <c r="E14" s="9">
        <v>94.7</v>
      </c>
      <c r="F14" s="9">
        <v>540.70000000000005</v>
      </c>
      <c r="G14" s="9">
        <v>125.7</v>
      </c>
      <c r="H14" s="10">
        <v>117.4</v>
      </c>
      <c r="I14" s="9">
        <v>159.9</v>
      </c>
      <c r="J14" s="9">
        <v>59.2</v>
      </c>
      <c r="K14" s="9">
        <v>102.4</v>
      </c>
      <c r="L14" s="9">
        <v>0.7</v>
      </c>
      <c r="M14" s="9">
        <v>9.4</v>
      </c>
      <c r="N14" s="19">
        <f t="shared" si="0"/>
        <v>1315.0000000000005</v>
      </c>
      <c r="O14" s="19">
        <f t="shared" si="1"/>
        <v>109.58333333333337</v>
      </c>
      <c r="P14" s="16">
        <f t="shared" si="2"/>
        <v>0.7</v>
      </c>
      <c r="Q14" s="16">
        <f t="shared" si="3"/>
        <v>540.70000000000005</v>
      </c>
    </row>
    <row r="15" spans="1:17" x14ac:dyDescent="0.25">
      <c r="A15" s="12">
        <v>2010</v>
      </c>
      <c r="B15" s="21">
        <v>23.733333333333331</v>
      </c>
      <c r="C15" s="21">
        <v>66</v>
      </c>
      <c r="D15" s="21">
        <v>83.066666666666663</v>
      </c>
      <c r="E15" s="21">
        <v>237.66666666666666</v>
      </c>
      <c r="F15" s="21">
        <v>130.79999999999998</v>
      </c>
      <c r="G15" s="21">
        <v>289.33333333333331</v>
      </c>
      <c r="H15" s="21">
        <v>184.46666666666667</v>
      </c>
      <c r="I15" s="21">
        <v>102.53333333333335</v>
      </c>
      <c r="J15" s="21">
        <v>97.066666666666663</v>
      </c>
      <c r="K15" s="21">
        <v>40.266666666666666</v>
      </c>
      <c r="L15" s="21">
        <v>5.3999999999999995</v>
      </c>
      <c r="M15" s="21">
        <v>17.166666666666668</v>
      </c>
      <c r="N15" s="19">
        <f t="shared" si="0"/>
        <v>1277.5</v>
      </c>
      <c r="O15" s="19">
        <f t="shared" si="1"/>
        <v>106.45833333333333</v>
      </c>
      <c r="P15" s="16">
        <f t="shared" si="2"/>
        <v>5.3999999999999995</v>
      </c>
      <c r="Q15" s="16">
        <f t="shared" si="3"/>
        <v>289.33333333333331</v>
      </c>
    </row>
    <row r="16" spans="1:17" x14ac:dyDescent="0.25">
      <c r="A16" s="12">
        <v>2011</v>
      </c>
      <c r="B16" s="22">
        <v>93.7</v>
      </c>
      <c r="C16" s="22">
        <v>72.066666666666663</v>
      </c>
      <c r="D16" s="22">
        <v>114.60000000000001</v>
      </c>
      <c r="E16" s="22">
        <v>233</v>
      </c>
      <c r="F16" s="22">
        <v>163.20000000000002</v>
      </c>
      <c r="G16" s="22">
        <v>79.666666666666671</v>
      </c>
      <c r="H16" s="22">
        <v>145.70000000000002</v>
      </c>
      <c r="I16" s="22">
        <v>87.566666666666663</v>
      </c>
      <c r="J16" s="22">
        <v>49.933333333333337</v>
      </c>
      <c r="K16" s="22">
        <v>82.100000000000009</v>
      </c>
      <c r="L16" s="22">
        <v>103.66666666666667</v>
      </c>
      <c r="M16" s="22">
        <v>0.7</v>
      </c>
      <c r="N16" s="19">
        <f t="shared" si="0"/>
        <v>1225.9000000000001</v>
      </c>
      <c r="O16" s="19">
        <f t="shared" si="1"/>
        <v>102.15833333333335</v>
      </c>
      <c r="P16" s="16">
        <f t="shared" si="2"/>
        <v>0.7</v>
      </c>
      <c r="Q16" s="16">
        <f t="shared" si="3"/>
        <v>233</v>
      </c>
    </row>
    <row r="17" spans="1:17" x14ac:dyDescent="0.25">
      <c r="A17" s="12">
        <v>2012</v>
      </c>
      <c r="B17" s="25">
        <v>20.900000000000002</v>
      </c>
      <c r="C17" s="25">
        <v>155.63333333333333</v>
      </c>
      <c r="D17" s="25">
        <v>36.166666666666664</v>
      </c>
      <c r="E17" s="25">
        <v>12.033333333333331</v>
      </c>
      <c r="F17" s="25">
        <v>132.4</v>
      </c>
      <c r="G17" s="25">
        <v>96.466666666666654</v>
      </c>
      <c r="H17" s="25">
        <v>124.23333333333333</v>
      </c>
      <c r="I17" s="25">
        <v>94.166666666666671</v>
      </c>
      <c r="J17" s="25">
        <v>102.23333333333333</v>
      </c>
      <c r="K17" s="25">
        <v>41.133333333333333</v>
      </c>
      <c r="L17" s="25">
        <v>6.8</v>
      </c>
      <c r="M17" s="25">
        <v>3.4</v>
      </c>
      <c r="N17" s="19">
        <f t="shared" si="0"/>
        <v>825.56666666666649</v>
      </c>
      <c r="O17" s="19">
        <f t="shared" si="1"/>
        <v>68.797222222222203</v>
      </c>
      <c r="P17" s="3">
        <v>3.4</v>
      </c>
      <c r="Q17" s="16">
        <f t="shared" si="3"/>
        <v>155.63333333333333</v>
      </c>
    </row>
    <row r="18" spans="1:17" x14ac:dyDescent="0.25">
      <c r="A18" s="12">
        <v>2013</v>
      </c>
      <c r="B18" s="26">
        <v>26.433333333333334</v>
      </c>
      <c r="C18" s="26">
        <v>4.666666666666667</v>
      </c>
      <c r="D18" s="26">
        <v>29.766666666666666</v>
      </c>
      <c r="E18" s="7">
        <v>136.16666666666666</v>
      </c>
      <c r="F18" s="7">
        <v>233</v>
      </c>
      <c r="G18" s="7">
        <v>128.46666666666667</v>
      </c>
      <c r="H18" s="7">
        <v>242.29999999999998</v>
      </c>
      <c r="I18" s="7">
        <v>135.93333333333334</v>
      </c>
      <c r="J18" s="7">
        <v>69.95</v>
      </c>
      <c r="K18" s="7">
        <v>176.8</v>
      </c>
      <c r="L18" s="7">
        <v>53.125</v>
      </c>
      <c r="M18" s="7">
        <v>22.074999999999999</v>
      </c>
      <c r="N18" s="19">
        <f t="shared" si="0"/>
        <v>1258.6833333333334</v>
      </c>
      <c r="O18" s="19">
        <f t="shared" si="1"/>
        <v>104.89027777777778</v>
      </c>
      <c r="P18" s="6">
        <v>4.666666666666667</v>
      </c>
      <c r="Q18" s="16">
        <f t="shared" si="3"/>
        <v>242.29999999999998</v>
      </c>
    </row>
    <row r="19" spans="1:17" x14ac:dyDescent="0.25">
      <c r="A19" s="12">
        <v>2014</v>
      </c>
      <c r="B19" s="26">
        <v>11.65</v>
      </c>
      <c r="C19" s="26">
        <v>22.95</v>
      </c>
      <c r="D19" s="26">
        <v>89</v>
      </c>
      <c r="E19" s="26">
        <v>56.1</v>
      </c>
      <c r="F19" s="26">
        <v>96.625</v>
      </c>
      <c r="G19" s="26">
        <v>170.35</v>
      </c>
      <c r="H19" s="26">
        <v>189.32499999999999</v>
      </c>
      <c r="I19" s="26">
        <v>73.95</v>
      </c>
      <c r="J19" s="26">
        <v>39.650000000000006</v>
      </c>
      <c r="K19" s="26">
        <v>43.45</v>
      </c>
      <c r="L19" s="26">
        <v>121.39999999999999</v>
      </c>
      <c r="M19" s="26">
        <v>26.224999999999998</v>
      </c>
      <c r="N19" s="19">
        <f t="shared" si="0"/>
        <v>940.67500000000007</v>
      </c>
      <c r="O19" s="19">
        <f t="shared" si="1"/>
        <v>78.389583333333334</v>
      </c>
      <c r="P19" s="6">
        <v>11.65</v>
      </c>
      <c r="Q19" s="16">
        <f t="shared" si="3"/>
        <v>189.32499999999999</v>
      </c>
    </row>
    <row r="20" spans="1:17" x14ac:dyDescent="0.25">
      <c r="A20" s="12">
        <v>2015</v>
      </c>
      <c r="B20" s="26">
        <v>6.2750000000000004</v>
      </c>
      <c r="C20" s="26">
        <v>67.95</v>
      </c>
      <c r="D20" s="26">
        <v>25.8</v>
      </c>
      <c r="E20" s="26">
        <v>130.85</v>
      </c>
      <c r="F20" s="26">
        <v>393.2</v>
      </c>
      <c r="G20" s="26">
        <v>165.57499999999999</v>
      </c>
      <c r="H20" s="26">
        <v>133.02500000000001</v>
      </c>
      <c r="I20" s="26">
        <v>106.27500000000001</v>
      </c>
      <c r="J20" s="26">
        <v>36.674999999999997</v>
      </c>
      <c r="K20" s="26">
        <v>41.225000000000001</v>
      </c>
      <c r="L20" s="26">
        <v>1.25</v>
      </c>
      <c r="M20" s="26">
        <v>14.5</v>
      </c>
      <c r="N20" s="19">
        <f t="shared" si="0"/>
        <v>1122.5999999999999</v>
      </c>
      <c r="O20" s="19">
        <f t="shared" si="1"/>
        <v>93.55</v>
      </c>
      <c r="P20" s="6">
        <v>1.25</v>
      </c>
      <c r="Q20" s="16">
        <f t="shared" si="3"/>
        <v>393.2</v>
      </c>
    </row>
    <row r="21" spans="1:17" x14ac:dyDescent="0.25">
      <c r="A21" s="12">
        <v>2016</v>
      </c>
      <c r="B21" s="27">
        <v>156.19999999999999</v>
      </c>
      <c r="C21" s="27">
        <v>28.125</v>
      </c>
      <c r="D21" s="27">
        <v>18.600000000000001</v>
      </c>
      <c r="E21" s="27">
        <v>50.05</v>
      </c>
      <c r="F21" s="27">
        <v>178.1</v>
      </c>
      <c r="G21" s="27">
        <v>152.92500000000001</v>
      </c>
      <c r="H21" s="27">
        <v>56.3</v>
      </c>
      <c r="I21" s="27">
        <v>47.375</v>
      </c>
      <c r="J21" s="27">
        <v>42.475000000000001</v>
      </c>
      <c r="K21" s="27">
        <v>13.05</v>
      </c>
      <c r="L21" s="27">
        <v>3.8</v>
      </c>
      <c r="M21" s="27">
        <v>35.524999999999999</v>
      </c>
      <c r="N21" s="19">
        <f t="shared" si="0"/>
        <v>782.52499999999986</v>
      </c>
      <c r="O21" s="19">
        <f t="shared" si="1"/>
        <v>65.21041666666666</v>
      </c>
      <c r="P21" s="17">
        <v>3.8</v>
      </c>
      <c r="Q21" s="16">
        <f t="shared" si="3"/>
        <v>178.1</v>
      </c>
    </row>
    <row r="22" spans="1:17" x14ac:dyDescent="0.25">
      <c r="A22" s="12">
        <v>2017</v>
      </c>
      <c r="B22" s="27">
        <v>0</v>
      </c>
      <c r="C22" s="27">
        <v>3</v>
      </c>
      <c r="D22" s="27">
        <v>31.95</v>
      </c>
      <c r="E22" s="27">
        <v>154.02500000000001</v>
      </c>
      <c r="F22" s="27">
        <v>315.39999999999998</v>
      </c>
      <c r="G22" s="27">
        <v>179.97499999999999</v>
      </c>
      <c r="H22" s="27">
        <v>113.35</v>
      </c>
      <c r="I22" s="27">
        <v>68.400000000000006</v>
      </c>
      <c r="J22" s="27">
        <v>266.14999999999998</v>
      </c>
      <c r="K22" s="27">
        <v>70.725000000000009</v>
      </c>
      <c r="L22" s="27">
        <v>4.55</v>
      </c>
      <c r="M22" s="27">
        <v>68.325000000000003</v>
      </c>
      <c r="N22" s="19">
        <f t="shared" si="0"/>
        <v>1275.8499999999999</v>
      </c>
      <c r="O22" s="19">
        <f t="shared" si="1"/>
        <v>106.32083333333333</v>
      </c>
      <c r="P22" s="17">
        <v>0</v>
      </c>
      <c r="Q22" s="16">
        <f t="shared" si="3"/>
        <v>315.39999999999998</v>
      </c>
    </row>
    <row r="23" spans="1:17" x14ac:dyDescent="0.25">
      <c r="A23" s="12">
        <v>2018</v>
      </c>
      <c r="B23" s="27">
        <v>6.65</v>
      </c>
      <c r="C23" s="27">
        <v>25.524999999999999</v>
      </c>
      <c r="D23" s="27">
        <v>54.125</v>
      </c>
      <c r="E23" s="27">
        <v>73.349999999999994</v>
      </c>
      <c r="F23" s="27">
        <v>87.25</v>
      </c>
      <c r="G23" s="27">
        <v>145.75</v>
      </c>
      <c r="H23" s="27">
        <v>83.85</v>
      </c>
      <c r="I23" s="27">
        <v>38.575000000000003</v>
      </c>
      <c r="J23" s="27">
        <v>5.3249999999999993</v>
      </c>
      <c r="K23" s="27">
        <v>18.75</v>
      </c>
      <c r="L23" s="27">
        <v>50.875</v>
      </c>
      <c r="M23" s="27">
        <v>62.475000000000001</v>
      </c>
      <c r="N23" s="19">
        <f t="shared" si="0"/>
        <v>652.50000000000011</v>
      </c>
      <c r="O23" s="19">
        <f t="shared" si="1"/>
        <v>54.375000000000007</v>
      </c>
      <c r="P23" s="17">
        <v>5.3249999999999993</v>
      </c>
      <c r="Q23" s="16">
        <f t="shared" si="3"/>
        <v>145.75</v>
      </c>
    </row>
    <row r="24" spans="1:17" x14ac:dyDescent="0.25">
      <c r="A24" s="12">
        <v>2019</v>
      </c>
      <c r="B24" s="27">
        <v>12.425000000000001</v>
      </c>
      <c r="C24" s="27">
        <v>31.6</v>
      </c>
      <c r="D24" s="27">
        <v>175.75</v>
      </c>
      <c r="E24" s="27">
        <v>50.95</v>
      </c>
      <c r="F24" s="27">
        <v>61.475000000000001</v>
      </c>
      <c r="G24" s="27">
        <v>339.55</v>
      </c>
      <c r="H24" s="27">
        <v>346</v>
      </c>
      <c r="I24" s="27">
        <v>123.875</v>
      </c>
      <c r="J24" s="27">
        <v>65.850000000000009</v>
      </c>
      <c r="K24" s="27">
        <v>56.274999999999999</v>
      </c>
      <c r="L24" s="27">
        <v>15.349999999999998</v>
      </c>
      <c r="M24" s="27">
        <v>13.925000000000001</v>
      </c>
      <c r="N24" s="19">
        <f t="shared" si="0"/>
        <v>1293.0249999999999</v>
      </c>
      <c r="O24" s="19">
        <f t="shared" si="1"/>
        <v>107.75208333333332</v>
      </c>
      <c r="P24" s="17">
        <v>12.425000000000001</v>
      </c>
      <c r="Q24" s="16">
        <f t="shared" si="3"/>
        <v>346</v>
      </c>
    </row>
    <row r="25" spans="1:17" x14ac:dyDescent="0.25">
      <c r="A25" s="12">
        <v>2020</v>
      </c>
      <c r="B25" s="27">
        <v>12.425000000000001</v>
      </c>
      <c r="C25" s="27">
        <v>58.375</v>
      </c>
      <c r="D25" s="27">
        <v>91.875000000000014</v>
      </c>
      <c r="E25" s="27">
        <v>167.52500000000001</v>
      </c>
      <c r="F25" s="27">
        <v>322.27500000000003</v>
      </c>
      <c r="G25" s="27">
        <v>192.52500000000001</v>
      </c>
      <c r="H25" s="27">
        <v>172.52499999999998</v>
      </c>
      <c r="I25" s="27">
        <v>93.075000000000003</v>
      </c>
      <c r="J25" s="27">
        <v>42.174999999999997</v>
      </c>
      <c r="K25" s="27">
        <v>19.349999999999998</v>
      </c>
      <c r="L25" s="27">
        <v>24.4</v>
      </c>
      <c r="M25" s="27">
        <v>13.05</v>
      </c>
      <c r="N25" s="19">
        <f t="shared" si="0"/>
        <v>1209.575</v>
      </c>
      <c r="O25" s="19">
        <f t="shared" si="1"/>
        <v>100.79791666666667</v>
      </c>
      <c r="P25" s="17">
        <v>12.425000000000001</v>
      </c>
      <c r="Q25" s="16">
        <f t="shared" si="3"/>
        <v>322.27500000000003</v>
      </c>
    </row>
    <row r="26" spans="1:17" x14ac:dyDescent="0.25">
      <c r="A26" s="12">
        <v>2021</v>
      </c>
      <c r="B26" s="27">
        <v>24.774999999999999</v>
      </c>
      <c r="C26" s="27">
        <v>41.5</v>
      </c>
      <c r="D26" s="27">
        <v>44.274999999999999</v>
      </c>
      <c r="E26" s="27">
        <v>126.10000000000001</v>
      </c>
      <c r="F26" s="27">
        <v>104.89999999999999</v>
      </c>
      <c r="G26" s="27">
        <v>64.449999999999989</v>
      </c>
      <c r="H26" s="27">
        <v>187.22500000000002</v>
      </c>
      <c r="I26" s="27">
        <v>51.674999999999997</v>
      </c>
      <c r="J26" s="27">
        <v>24.274999999999999</v>
      </c>
      <c r="K26" s="27">
        <v>39.024999999999999</v>
      </c>
      <c r="L26" s="27">
        <v>66.199999999999989</v>
      </c>
      <c r="M26" s="27">
        <v>121.05</v>
      </c>
      <c r="N26" s="19">
        <f t="shared" si="0"/>
        <v>895.44999999999982</v>
      </c>
      <c r="O26" s="19">
        <f t="shared" si="1"/>
        <v>74.620833333333323</v>
      </c>
      <c r="P26" s="17">
        <v>24.274999999999999</v>
      </c>
      <c r="Q26" s="16">
        <f t="shared" si="3"/>
        <v>187.22500000000002</v>
      </c>
    </row>
    <row r="27" spans="1:17" x14ac:dyDescent="0.25">
      <c r="A27" s="12">
        <v>2022</v>
      </c>
      <c r="B27" s="28">
        <v>23.4</v>
      </c>
      <c r="C27" s="28">
        <v>10.025</v>
      </c>
      <c r="D27" s="28">
        <v>88.45</v>
      </c>
      <c r="E27" s="28">
        <v>58.625</v>
      </c>
      <c r="F27" s="28">
        <v>143.5</v>
      </c>
      <c r="G27" s="28">
        <v>92.699999999999989</v>
      </c>
      <c r="H27" s="28">
        <v>99.375</v>
      </c>
      <c r="I27" s="28">
        <v>86.475000000000009</v>
      </c>
      <c r="J27" s="28">
        <v>40.5</v>
      </c>
      <c r="K27" s="28">
        <v>6.6</v>
      </c>
      <c r="L27" s="28">
        <v>176.2</v>
      </c>
      <c r="M27" s="28">
        <v>39.875</v>
      </c>
      <c r="N27" s="19">
        <f t="shared" ref="N27" si="4">SUM(B27:M27)</f>
        <v>865.72500000000014</v>
      </c>
      <c r="O27" s="19">
        <f t="shared" ref="O27" si="5">AVERAGE(B27:M27)</f>
        <v>72.143750000000011</v>
      </c>
      <c r="P27" s="17">
        <f>MIN(B27:M27)</f>
        <v>6.6</v>
      </c>
      <c r="Q27" s="16">
        <f>MAX(B27:M27)</f>
        <v>176.2</v>
      </c>
    </row>
    <row r="28" spans="1:17" x14ac:dyDescent="0.25">
      <c r="A28" s="12">
        <v>2023</v>
      </c>
      <c r="B28" s="30">
        <v>18.399999999999999</v>
      </c>
      <c r="C28" s="30">
        <v>40.799999999999997</v>
      </c>
      <c r="D28" s="30">
        <v>82.2</v>
      </c>
      <c r="E28" s="30">
        <v>113.6</v>
      </c>
      <c r="F28" s="30">
        <v>167.5</v>
      </c>
      <c r="G28" s="30">
        <v>158.9</v>
      </c>
      <c r="H28" s="30">
        <v>71.400000000000006</v>
      </c>
      <c r="I28" s="30">
        <v>81.3</v>
      </c>
      <c r="J28" s="30">
        <v>50.7</v>
      </c>
      <c r="K28" s="30">
        <v>10.5</v>
      </c>
      <c r="L28" s="30">
        <v>18</v>
      </c>
      <c r="M28" s="31">
        <v>47.6</v>
      </c>
      <c r="N28" s="32">
        <v>860.9</v>
      </c>
      <c r="O28" s="32">
        <v>71.74166666666666</v>
      </c>
      <c r="P28" s="32">
        <v>10.5</v>
      </c>
      <c r="Q28" s="32">
        <v>167.5</v>
      </c>
    </row>
    <row r="29" spans="1:17" x14ac:dyDescent="0.25">
      <c r="A29" s="12" t="s">
        <v>18</v>
      </c>
      <c r="B29" s="11">
        <f>AVERAGE(B5:B28)</f>
        <v>50.67291666666668</v>
      </c>
      <c r="C29" s="11">
        <f t="shared" ref="C29:M29" si="6">AVERAGE(C5:C28)</f>
        <v>60.35</v>
      </c>
      <c r="D29" s="11">
        <f t="shared" si="6"/>
        <v>74.815624999999997</v>
      </c>
      <c r="E29" s="11">
        <f t="shared" si="6"/>
        <v>107.51701388888888</v>
      </c>
      <c r="F29" s="11">
        <f t="shared" si="6"/>
        <v>189.13298611111108</v>
      </c>
      <c r="G29" s="11">
        <f t="shared" si="6"/>
        <v>162.63263888888889</v>
      </c>
      <c r="H29" s="11">
        <f t="shared" si="6"/>
        <v>149.84062500000002</v>
      </c>
      <c r="I29" s="11">
        <f t="shared" si="6"/>
        <v>99.944791666666688</v>
      </c>
      <c r="J29" s="11">
        <f t="shared" si="6"/>
        <v>67.481597222222234</v>
      </c>
      <c r="K29" s="11">
        <f t="shared" si="6"/>
        <v>47.254166666666663</v>
      </c>
      <c r="L29" s="11">
        <f t="shared" si="6"/>
        <v>41.906521739130433</v>
      </c>
      <c r="M29" s="11">
        <f t="shared" si="6"/>
        <v>32.577173913043474</v>
      </c>
      <c r="N29" s="19">
        <v>1081</v>
      </c>
      <c r="O29" s="19">
        <v>175.1</v>
      </c>
      <c r="P29" s="17">
        <v>7.1</v>
      </c>
      <c r="Q29" s="16">
        <v>249.3</v>
      </c>
    </row>
    <row r="30" spans="1:17" x14ac:dyDescent="0.25">
      <c r="A30" t="s">
        <v>19</v>
      </c>
      <c r="N30" s="29"/>
      <c r="O30" s="29"/>
      <c r="P30" s="29"/>
      <c r="Q30" s="29"/>
    </row>
  </sheetData>
  <mergeCells count="1">
    <mergeCell ref="A3:A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2024-08-26T14:10:43Z</dcterms:modified>
</cp:coreProperties>
</file>