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35" windowWidth="14355" windowHeight="3780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O29" i="1" l="1"/>
  <c r="P29" i="1"/>
  <c r="Q29" i="1"/>
  <c r="N29" i="1"/>
  <c r="C29" i="1"/>
  <c r="D29" i="1"/>
  <c r="E29" i="1"/>
  <c r="F29" i="1"/>
  <c r="G29" i="1"/>
  <c r="H29" i="1"/>
  <c r="I29" i="1"/>
  <c r="J29" i="1"/>
  <c r="K29" i="1"/>
  <c r="L29" i="1"/>
  <c r="M29" i="1"/>
  <c r="B29" i="1"/>
  <c r="Q28" i="1"/>
  <c r="P28" i="1"/>
  <c r="O28" i="1"/>
  <c r="N28" i="1"/>
  <c r="Q27" i="1" l="1"/>
  <c r="P27" i="1"/>
  <c r="O27" i="1"/>
  <c r="N27" i="1"/>
  <c r="N14" i="1" l="1"/>
  <c r="O14" i="1"/>
  <c r="P14" i="1"/>
  <c r="Q14" i="1"/>
  <c r="N17" i="1"/>
  <c r="O17" i="1"/>
  <c r="P17" i="1"/>
  <c r="Q17" i="1"/>
  <c r="O18" i="1"/>
  <c r="P18" i="1"/>
  <c r="Q18" i="1"/>
  <c r="Q10" i="1"/>
  <c r="P10" i="1"/>
  <c r="O10" i="1"/>
  <c r="N10" i="1"/>
</calcChain>
</file>

<file path=xl/sharedStrings.xml><?xml version="1.0" encoding="utf-8"?>
<sst xmlns="http://schemas.openxmlformats.org/spreadsheetml/2006/main" count="31" uniqueCount="23">
  <si>
    <t>ANO</t>
  </si>
  <si>
    <t>JAN</t>
  </si>
  <si>
    <t>FEV</t>
  </si>
  <si>
    <t>MAR</t>
  </si>
  <si>
    <t>ABRI</t>
  </si>
  <si>
    <t>MAIO</t>
  </si>
  <si>
    <t>JUN</t>
  </si>
  <si>
    <t>JULH</t>
  </si>
  <si>
    <t>AGOS</t>
  </si>
  <si>
    <t>SET</t>
  </si>
  <si>
    <t>OUT</t>
  </si>
  <si>
    <t>NOV</t>
  </si>
  <si>
    <t>DEZ</t>
  </si>
  <si>
    <t>ACUM</t>
  </si>
  <si>
    <t>MED</t>
  </si>
  <si>
    <t>MIN</t>
  </si>
  <si>
    <t>MAX</t>
  </si>
  <si>
    <t>MESES</t>
  </si>
  <si>
    <t>MÉDIA</t>
  </si>
  <si>
    <t>...</t>
  </si>
  <si>
    <t>ESLOC GARARU SERIE HISTORICA 2000  2023</t>
  </si>
  <si>
    <t>Fonte:Esloc Gararu</t>
  </si>
  <si>
    <t>Elaboração: ASPLAN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</si>
</sst>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0.0"/>
    <numFmt numFmtId="165" formatCode="_(* #,##0.0_);_(* \(#,##0.0\);_(* &quot;-&quot;??_);_(@_)"/>
    <numFmt numFmtId="166" formatCode="#,##0.0"/>
    <numFmt numFmtId="167" formatCode="_(* #,##0.0_);_(* \(#,##0.0\);_(* \-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rgb="FFCCCCFF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3" xfId="0" applyBorder="1"/>
    <xf numFmtId="0" fontId="0" fillId="0" borderId="4" xfId="0" applyBorder="1"/>
    <xf numFmtId="165" fontId="3" fillId="0" borderId="1" xfId="1" applyNumberFormat="1" applyFont="1" applyFill="1" applyBorder="1" applyAlignment="1" applyProtection="1"/>
    <xf numFmtId="165" fontId="6" fillId="0" borderId="1" xfId="1" applyNumberFormat="1" applyFont="1" applyFill="1" applyBorder="1" applyAlignment="1"/>
    <xf numFmtId="166" fontId="6" fillId="0" borderId="1" xfId="1" applyNumberFormat="1" applyFont="1" applyFill="1" applyBorder="1" applyAlignment="1"/>
    <xf numFmtId="165" fontId="3" fillId="3" borderId="1" xfId="1" applyNumberFormat="1" applyFont="1" applyFill="1" applyBorder="1" applyAlignment="1" applyProtection="1"/>
    <xf numFmtId="165" fontId="5" fillId="0" borderId="1" xfId="0" applyNumberFormat="1" applyFont="1" applyBorder="1" applyAlignment="1"/>
    <xf numFmtId="0" fontId="0" fillId="0" borderId="1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Fill="1"/>
    <xf numFmtId="166" fontId="3" fillId="3" borderId="1" xfId="1" applyNumberFormat="1" applyFont="1" applyFill="1" applyBorder="1" applyAlignment="1" applyProtection="1"/>
    <xf numFmtId="164" fontId="7" fillId="2" borderId="1" xfId="0" applyNumberFormat="1" applyFont="1" applyFill="1" applyBorder="1" applyAlignment="1">
      <alignment vertical="center"/>
    </xf>
    <xf numFmtId="165" fontId="2" fillId="0" borderId="6" xfId="1" applyNumberFormat="1" applyFont="1" applyFill="1" applyBorder="1" applyAlignment="1"/>
    <xf numFmtId="165" fontId="3" fillId="0" borderId="6" xfId="1" applyNumberFormat="1" applyFont="1" applyFill="1" applyBorder="1" applyAlignment="1" applyProtection="1"/>
    <xf numFmtId="164" fontId="3" fillId="0" borderId="6" xfId="1" applyNumberFormat="1" applyFont="1" applyFill="1" applyBorder="1" applyAlignment="1"/>
    <xf numFmtId="164" fontId="2" fillId="0" borderId="1" xfId="1" applyNumberFormat="1" applyFont="1" applyFill="1" applyBorder="1" applyAlignment="1"/>
    <xf numFmtId="165" fontId="2" fillId="0" borderId="1" xfId="1" applyNumberFormat="1" applyFont="1" applyFill="1" applyBorder="1" applyAlignment="1"/>
    <xf numFmtId="164" fontId="3" fillId="0" borderId="1" xfId="1" applyNumberFormat="1" applyFont="1" applyFill="1" applyBorder="1" applyAlignment="1"/>
    <xf numFmtId="165" fontId="3" fillId="0" borderId="1" xfId="1" applyNumberFormat="1" applyFont="1" applyFill="1" applyBorder="1" applyAlignment="1"/>
    <xf numFmtId="165" fontId="4" fillId="0" borderId="1" xfId="1" applyNumberFormat="1" applyFont="1" applyFill="1" applyBorder="1" applyAlignment="1"/>
    <xf numFmtId="166" fontId="4" fillId="0" borderId="1" xfId="1" applyNumberFormat="1" applyFont="1" applyFill="1" applyBorder="1" applyAlignment="1"/>
    <xf numFmtId="164" fontId="2" fillId="0" borderId="1" xfId="1" applyNumberFormat="1" applyFont="1" applyFill="1" applyBorder="1" applyAlignment="1" applyProtection="1">
      <protection hidden="1"/>
    </xf>
    <xf numFmtId="167" fontId="4" fillId="0" borderId="1" xfId="1" applyNumberFormat="1" applyFont="1" applyFill="1" applyBorder="1" applyAlignment="1" applyProtection="1"/>
    <xf numFmtId="166" fontId="4" fillId="0" borderId="1" xfId="1" applyNumberFormat="1" applyFont="1" applyFill="1" applyBorder="1" applyAlignment="1" applyProtection="1"/>
    <xf numFmtId="167" fontId="6" fillId="0" borderId="1" xfId="1" applyNumberFormat="1" applyFont="1" applyFill="1" applyBorder="1" applyAlignment="1" applyProtection="1"/>
    <xf numFmtId="166" fontId="6" fillId="0" borderId="1" xfId="1" applyNumberFormat="1" applyFont="1" applyFill="1" applyBorder="1" applyAlignment="1" applyProtection="1"/>
    <xf numFmtId="167" fontId="4" fillId="2" borderId="1" xfId="1" applyNumberFormat="1" applyFont="1" applyFill="1" applyBorder="1" applyAlignment="1" applyProtection="1"/>
    <xf numFmtId="164" fontId="4" fillId="2" borderId="1" xfId="1" applyNumberFormat="1" applyFont="1" applyFill="1" applyBorder="1" applyAlignment="1" applyProtection="1"/>
    <xf numFmtId="167" fontId="6" fillId="2" borderId="1" xfId="1" applyNumberFormat="1" applyFont="1" applyFill="1" applyBorder="1" applyAlignment="1" applyProtection="1"/>
    <xf numFmtId="164" fontId="6" fillId="2" borderId="1" xfId="1" applyNumberFormat="1" applyFont="1" applyFill="1" applyBorder="1" applyAlignment="1" applyProtection="1"/>
    <xf numFmtId="166" fontId="4" fillId="2" borderId="1" xfId="1" applyNumberFormat="1" applyFont="1" applyFill="1" applyBorder="1" applyAlignment="1" applyProtection="1"/>
    <xf numFmtId="164" fontId="2" fillId="0" borderId="1" xfId="1" applyNumberFormat="1" applyFont="1" applyFill="1" applyBorder="1" applyAlignment="1" applyProtection="1">
      <protection locked="0"/>
    </xf>
    <xf numFmtId="164" fontId="3" fillId="3" borderId="1" xfId="1" applyNumberFormat="1" applyFont="1" applyFill="1" applyBorder="1" applyAlignment="1" applyProtection="1"/>
    <xf numFmtId="164" fontId="3" fillId="0" borderId="1" xfId="1" applyNumberFormat="1" applyFont="1" applyFill="1" applyBorder="1" applyAlignment="1" applyProtection="1"/>
    <xf numFmtId="164" fontId="2" fillId="0" borderId="1" xfId="1" applyNumberFormat="1" applyFont="1" applyFill="1" applyBorder="1" applyAlignment="1" applyProtection="1">
      <alignment vertical="center"/>
      <protection locked="0"/>
    </xf>
    <xf numFmtId="164" fontId="3" fillId="0" borderId="1" xfId="1" applyNumberFormat="1" applyFont="1" applyFill="1" applyBorder="1" applyAlignment="1" applyProtection="1">
      <alignment vertical="center"/>
      <protection locked="0"/>
    </xf>
    <xf numFmtId="164" fontId="3" fillId="0" borderId="1" xfId="1" applyNumberFormat="1" applyFont="1" applyFill="1" applyBorder="1" applyAlignment="1" applyProtection="1">
      <alignment vertical="center"/>
    </xf>
    <xf numFmtId="164" fontId="2" fillId="2" borderId="1" xfId="1" applyNumberFormat="1" applyFont="1" applyFill="1" applyBorder="1" applyAlignment="1" applyProtection="1">
      <alignment vertical="center"/>
      <protection locked="0"/>
    </xf>
    <xf numFmtId="165" fontId="7" fillId="2" borderId="1" xfId="0" applyNumberFormat="1" applyFont="1" applyFill="1" applyBorder="1" applyAlignment="1">
      <alignment vertical="center"/>
    </xf>
    <xf numFmtId="166" fontId="7" fillId="2" borderId="1" xfId="0" applyNumberFormat="1" applyFont="1" applyFill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tabSelected="1" topLeftCell="A5" workbookViewId="0">
      <selection activeCell="A31" sqref="A31:B31"/>
    </sheetView>
  </sheetViews>
  <sheetFormatPr defaultRowHeight="15" x14ac:dyDescent="0.25"/>
  <cols>
    <col min="14" max="14" width="10.28515625" customWidth="1"/>
    <col min="17" max="17" width="10.85546875" customWidth="1"/>
  </cols>
  <sheetData>
    <row r="1" spans="1:17" x14ac:dyDescent="0.25">
      <c r="A1" t="s">
        <v>20</v>
      </c>
    </row>
    <row r="2" spans="1:17" ht="15.75" thickBot="1" x14ac:dyDescent="0.3"/>
    <row r="3" spans="1:17" x14ac:dyDescent="0.25">
      <c r="A3" s="43" t="s">
        <v>0</v>
      </c>
      <c r="B3" s="1"/>
      <c r="C3" s="1"/>
      <c r="D3" s="1"/>
      <c r="E3" s="1"/>
      <c r="F3" s="1"/>
      <c r="G3" s="1" t="s">
        <v>17</v>
      </c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5.75" thickBot="1" x14ac:dyDescent="0.3">
      <c r="A4" s="44"/>
      <c r="B4" s="10" t="s">
        <v>1</v>
      </c>
      <c r="C4" s="10" t="s">
        <v>2</v>
      </c>
      <c r="D4" s="10" t="s">
        <v>3</v>
      </c>
      <c r="E4" s="10" t="s">
        <v>4</v>
      </c>
      <c r="F4" s="10" t="s">
        <v>5</v>
      </c>
      <c r="G4" s="10" t="s">
        <v>6</v>
      </c>
      <c r="H4" s="10" t="s">
        <v>7</v>
      </c>
      <c r="I4" s="10" t="s">
        <v>8</v>
      </c>
      <c r="J4" s="10" t="s">
        <v>9</v>
      </c>
      <c r="K4" s="10" t="s">
        <v>10</v>
      </c>
      <c r="L4" s="10" t="s">
        <v>11</v>
      </c>
      <c r="M4" s="10" t="s">
        <v>12</v>
      </c>
      <c r="N4" s="10" t="s">
        <v>13</v>
      </c>
      <c r="O4" s="10" t="s">
        <v>14</v>
      </c>
      <c r="P4" s="10" t="s">
        <v>15</v>
      </c>
      <c r="Q4" s="11" t="s">
        <v>16</v>
      </c>
    </row>
    <row r="5" spans="1:17" x14ac:dyDescent="0.25">
      <c r="A5" s="9">
        <v>2000</v>
      </c>
      <c r="B5" s="15">
        <v>86</v>
      </c>
      <c r="C5" s="15">
        <v>28</v>
      </c>
      <c r="D5" s="15">
        <v>15</v>
      </c>
      <c r="E5" s="15">
        <v>68</v>
      </c>
      <c r="F5" s="15">
        <v>60</v>
      </c>
      <c r="G5" s="15">
        <v>106</v>
      </c>
      <c r="H5" s="15">
        <v>61</v>
      </c>
      <c r="I5" s="15">
        <v>41</v>
      </c>
      <c r="J5" s="15">
        <v>32</v>
      </c>
      <c r="K5" s="15">
        <v>32</v>
      </c>
      <c r="L5" s="15">
        <v>16</v>
      </c>
      <c r="M5" s="15">
        <v>102</v>
      </c>
      <c r="N5" s="16">
        <v>647</v>
      </c>
      <c r="O5" s="16">
        <v>53.916666666666664</v>
      </c>
      <c r="P5" s="17">
        <v>15</v>
      </c>
      <c r="Q5" s="16">
        <v>106</v>
      </c>
    </row>
    <row r="6" spans="1:17" x14ac:dyDescent="0.25">
      <c r="A6" s="8">
        <v>2001</v>
      </c>
      <c r="B6" s="18">
        <v>0</v>
      </c>
      <c r="C6" s="19">
        <v>0.7</v>
      </c>
      <c r="D6" s="19">
        <v>10.8</v>
      </c>
      <c r="E6" s="18">
        <v>0</v>
      </c>
      <c r="F6" s="19">
        <v>26.5</v>
      </c>
      <c r="G6" s="19">
        <v>114.5</v>
      </c>
      <c r="H6" s="19">
        <v>107.8</v>
      </c>
      <c r="I6" s="19">
        <v>66</v>
      </c>
      <c r="J6" s="19">
        <v>10.199999999999999</v>
      </c>
      <c r="K6" s="19">
        <v>42.7</v>
      </c>
      <c r="L6" s="18">
        <v>0</v>
      </c>
      <c r="M6" s="19">
        <v>55.9</v>
      </c>
      <c r="N6" s="3">
        <v>435.09999999999997</v>
      </c>
      <c r="O6" s="3">
        <v>36.258333333333333</v>
      </c>
      <c r="P6" s="20">
        <v>0</v>
      </c>
      <c r="Q6" s="3">
        <v>114.5</v>
      </c>
    </row>
    <row r="7" spans="1:17" x14ac:dyDescent="0.25">
      <c r="A7" s="8">
        <v>2002</v>
      </c>
      <c r="B7" s="19">
        <v>190.2</v>
      </c>
      <c r="C7" s="19">
        <v>75.5</v>
      </c>
      <c r="D7" s="19">
        <v>64.900000000000006</v>
      </c>
      <c r="E7" s="19">
        <v>21.8</v>
      </c>
      <c r="F7" s="19">
        <v>103</v>
      </c>
      <c r="G7" s="19">
        <v>88.9</v>
      </c>
      <c r="H7" s="19">
        <v>24.2</v>
      </c>
      <c r="I7" s="21" t="s">
        <v>19</v>
      </c>
      <c r="J7" s="19">
        <v>19.399999999999999</v>
      </c>
      <c r="K7" s="21" t="s">
        <v>19</v>
      </c>
      <c r="L7" s="21" t="s">
        <v>19</v>
      </c>
      <c r="M7" s="21" t="s">
        <v>19</v>
      </c>
      <c r="N7" s="3">
        <v>587.90000000000009</v>
      </c>
      <c r="O7" s="3">
        <v>73.487500000000011</v>
      </c>
      <c r="P7" s="20">
        <v>19.399999999999999</v>
      </c>
      <c r="Q7" s="3">
        <v>190.2</v>
      </c>
    </row>
    <row r="8" spans="1:17" x14ac:dyDescent="0.25">
      <c r="A8" s="8">
        <v>2003</v>
      </c>
      <c r="B8" s="19">
        <v>10.4</v>
      </c>
      <c r="C8" s="19">
        <v>27.8</v>
      </c>
      <c r="D8" s="19">
        <v>35</v>
      </c>
      <c r="E8" s="19">
        <v>13.5</v>
      </c>
      <c r="F8" s="19">
        <v>76.5</v>
      </c>
      <c r="G8" s="19">
        <v>46.9</v>
      </c>
      <c r="H8" s="19">
        <v>47.4</v>
      </c>
      <c r="I8" s="19">
        <v>41.9</v>
      </c>
      <c r="J8" s="19">
        <v>14.4</v>
      </c>
      <c r="K8" s="19">
        <v>66.2</v>
      </c>
      <c r="L8" s="19">
        <v>61.9</v>
      </c>
      <c r="M8" s="18">
        <v>0</v>
      </c>
      <c r="N8" s="3">
        <v>441.89999999999992</v>
      </c>
      <c r="O8" s="3">
        <v>36.824999999999996</v>
      </c>
      <c r="P8" s="20">
        <v>0</v>
      </c>
      <c r="Q8" s="3">
        <v>76.5</v>
      </c>
    </row>
    <row r="9" spans="1:17" x14ac:dyDescent="0.25">
      <c r="A9" s="8">
        <v>2004</v>
      </c>
      <c r="B9" s="22">
        <v>239.8</v>
      </c>
      <c r="C9" s="22">
        <v>5</v>
      </c>
      <c r="D9" s="22">
        <v>8</v>
      </c>
      <c r="E9" s="22">
        <v>16.600000000000001</v>
      </c>
      <c r="F9" s="22">
        <v>39.15</v>
      </c>
      <c r="G9" s="22" t="s">
        <v>19</v>
      </c>
      <c r="H9" s="22">
        <v>34.6</v>
      </c>
      <c r="I9" s="22">
        <v>35.5</v>
      </c>
      <c r="J9" s="22">
        <v>36.950000000000003</v>
      </c>
      <c r="K9" s="4" t="s">
        <v>19</v>
      </c>
      <c r="L9" s="4" t="s">
        <v>19</v>
      </c>
      <c r="M9" s="4" t="s">
        <v>19</v>
      </c>
      <c r="N9" s="4">
        <v>415.6</v>
      </c>
      <c r="O9" s="4">
        <v>51.95</v>
      </c>
      <c r="P9" s="4">
        <v>5</v>
      </c>
      <c r="Q9" s="4">
        <v>239.8</v>
      </c>
    </row>
    <row r="10" spans="1:17" x14ac:dyDescent="0.25">
      <c r="A10" s="8">
        <v>2005</v>
      </c>
      <c r="B10" s="22">
        <v>25.3</v>
      </c>
      <c r="C10" s="22">
        <v>17.7</v>
      </c>
      <c r="D10" s="22">
        <v>32</v>
      </c>
      <c r="E10" s="22">
        <v>41</v>
      </c>
      <c r="F10" s="22">
        <v>194.5</v>
      </c>
      <c r="G10" s="22">
        <v>138.4</v>
      </c>
      <c r="H10" s="22">
        <v>105.1</v>
      </c>
      <c r="I10" s="22">
        <v>80</v>
      </c>
      <c r="J10" s="23">
        <v>0</v>
      </c>
      <c r="K10" s="23">
        <v>0</v>
      </c>
      <c r="L10" s="23">
        <v>0</v>
      </c>
      <c r="M10" s="23">
        <v>0</v>
      </c>
      <c r="N10" s="3">
        <f t="shared" ref="N10" si="0">SUM(B10:M10)</f>
        <v>634</v>
      </c>
      <c r="O10" s="3">
        <f t="shared" ref="O10" si="1">AVERAGE(B10:M10)</f>
        <v>52.833333333333336</v>
      </c>
      <c r="P10" s="5">
        <f t="shared" ref="P10" si="2">MIN(B10:M10)</f>
        <v>0</v>
      </c>
      <c r="Q10" s="3">
        <f t="shared" ref="Q10" si="3">MAX(B10:M10)</f>
        <v>194.5</v>
      </c>
    </row>
    <row r="11" spans="1:17" x14ac:dyDescent="0.25">
      <c r="A11" s="8">
        <v>2006</v>
      </c>
      <c r="B11" s="23">
        <v>0</v>
      </c>
      <c r="C11" s="23">
        <v>0</v>
      </c>
      <c r="D11" s="23">
        <v>29.7</v>
      </c>
      <c r="E11" s="23">
        <v>53.05</v>
      </c>
      <c r="F11" s="23">
        <v>122.9</v>
      </c>
      <c r="G11" s="23">
        <v>155.25</v>
      </c>
      <c r="H11" s="23">
        <v>188.6</v>
      </c>
      <c r="I11" s="23">
        <v>31.2</v>
      </c>
      <c r="J11" s="23">
        <v>92.65</v>
      </c>
      <c r="K11" s="23">
        <v>65.650000000000006</v>
      </c>
      <c r="L11" s="23">
        <v>2</v>
      </c>
      <c r="M11" s="23">
        <v>0</v>
      </c>
      <c r="N11" s="4">
        <v>741</v>
      </c>
      <c r="O11" s="5">
        <v>0</v>
      </c>
      <c r="P11" s="5">
        <v>0</v>
      </c>
      <c r="Q11" s="4">
        <v>188.6</v>
      </c>
    </row>
    <row r="12" spans="1:17" x14ac:dyDescent="0.25">
      <c r="A12" s="8">
        <v>2007</v>
      </c>
      <c r="B12" s="23">
        <v>0</v>
      </c>
      <c r="C12" s="22">
        <v>160.85</v>
      </c>
      <c r="D12" s="22">
        <v>114.35</v>
      </c>
      <c r="E12" s="22">
        <v>110.3</v>
      </c>
      <c r="F12" s="22">
        <v>197.25</v>
      </c>
      <c r="G12" s="22">
        <v>50.900000000000006</v>
      </c>
      <c r="H12" s="22">
        <v>92.25</v>
      </c>
      <c r="I12" s="22">
        <v>79.699999999999989</v>
      </c>
      <c r="J12" s="22">
        <v>23.95</v>
      </c>
      <c r="K12" s="23">
        <v>0</v>
      </c>
      <c r="L12" s="23">
        <v>0</v>
      </c>
      <c r="M12" s="23">
        <v>0</v>
      </c>
      <c r="N12" s="4">
        <v>829.55</v>
      </c>
      <c r="O12" s="4">
        <v>69.129166666666663</v>
      </c>
      <c r="P12" s="5">
        <v>0</v>
      </c>
      <c r="Q12" s="4">
        <v>197.25</v>
      </c>
    </row>
    <row r="13" spans="1:17" x14ac:dyDescent="0.25">
      <c r="A13" s="8">
        <v>2008</v>
      </c>
      <c r="B13" s="23">
        <v>0</v>
      </c>
      <c r="C13" s="22">
        <v>43.9</v>
      </c>
      <c r="D13" s="22">
        <v>55.8</v>
      </c>
      <c r="E13" s="22">
        <v>31.9</v>
      </c>
      <c r="F13" s="22">
        <v>89.5</v>
      </c>
      <c r="G13" s="22">
        <v>33.9</v>
      </c>
      <c r="H13" s="22">
        <v>69.5</v>
      </c>
      <c r="I13" s="22">
        <v>31.95</v>
      </c>
      <c r="J13" s="22">
        <v>9</v>
      </c>
      <c r="K13" s="23">
        <v>0</v>
      </c>
      <c r="L13" s="23">
        <v>0</v>
      </c>
      <c r="M13" s="23">
        <v>0</v>
      </c>
      <c r="N13" s="4">
        <v>365.45</v>
      </c>
      <c r="O13" s="4">
        <v>36.545000000000002</v>
      </c>
      <c r="P13" s="5">
        <v>0</v>
      </c>
      <c r="Q13" s="4">
        <v>89.5</v>
      </c>
    </row>
    <row r="14" spans="1:17" x14ac:dyDescent="0.25">
      <c r="A14" s="8">
        <v>2009</v>
      </c>
      <c r="B14" s="24">
        <v>0</v>
      </c>
      <c r="C14" s="24">
        <v>4.3</v>
      </c>
      <c r="D14" s="24">
        <v>1.5</v>
      </c>
      <c r="E14" s="24">
        <v>40.4</v>
      </c>
      <c r="F14" s="24">
        <v>196.8</v>
      </c>
      <c r="G14" s="24">
        <v>148.5</v>
      </c>
      <c r="H14" s="24">
        <v>73</v>
      </c>
      <c r="I14" s="24">
        <v>96.1</v>
      </c>
      <c r="J14" s="24">
        <v>7.4</v>
      </c>
      <c r="K14" s="24">
        <v>0</v>
      </c>
      <c r="L14" s="24">
        <v>0</v>
      </c>
      <c r="M14" s="24">
        <v>56.9</v>
      </c>
      <c r="N14" s="3">
        <f t="shared" ref="N14:N17" si="4">SUM(B14:M14)</f>
        <v>624.9</v>
      </c>
      <c r="O14" s="4">
        <f t="shared" ref="O14:O17" si="5">AVERAGE(B14:M14)</f>
        <v>52.074999999999996</v>
      </c>
      <c r="P14" s="5">
        <f t="shared" ref="P14:P17" si="6">MIN(B14:M14)</f>
        <v>0</v>
      </c>
      <c r="Q14" s="4">
        <f t="shared" ref="Q14:Q17" si="7">MAX(B14:M14)</f>
        <v>196.8</v>
      </c>
    </row>
    <row r="15" spans="1:17" x14ac:dyDescent="0.25">
      <c r="A15" s="8">
        <v>2010</v>
      </c>
      <c r="B15" s="25">
        <v>59.099999999999994</v>
      </c>
      <c r="C15" s="25">
        <v>21.700000000000003</v>
      </c>
      <c r="D15" s="25">
        <v>50.85</v>
      </c>
      <c r="E15" s="25">
        <v>64.150000000000006</v>
      </c>
      <c r="F15" s="25">
        <v>23.45</v>
      </c>
      <c r="G15" s="25">
        <v>117.2</v>
      </c>
      <c r="H15" s="25">
        <v>112.8</v>
      </c>
      <c r="I15" s="25">
        <v>38.700000000000003</v>
      </c>
      <c r="J15" s="25">
        <v>54.35</v>
      </c>
      <c r="K15" s="26">
        <v>0</v>
      </c>
      <c r="L15" s="26">
        <v>0</v>
      </c>
      <c r="M15" s="27" t="s">
        <v>19</v>
      </c>
      <c r="N15" s="27">
        <v>542.29999999999995</v>
      </c>
      <c r="O15" s="27">
        <v>49.3</v>
      </c>
      <c r="P15" s="28">
        <v>0</v>
      </c>
      <c r="Q15" s="27">
        <v>117.2</v>
      </c>
    </row>
    <row r="16" spans="1:17" x14ac:dyDescent="0.25">
      <c r="A16" s="8">
        <v>2011</v>
      </c>
      <c r="B16" s="29">
        <v>12</v>
      </c>
      <c r="C16" s="29">
        <v>14.9</v>
      </c>
      <c r="D16" s="29">
        <v>59.1</v>
      </c>
      <c r="E16" s="29">
        <v>68.3</v>
      </c>
      <c r="F16" s="29">
        <v>139.80000000000001</v>
      </c>
      <c r="G16" s="29">
        <v>19.05</v>
      </c>
      <c r="H16" s="29">
        <v>99.75</v>
      </c>
      <c r="I16" s="29">
        <v>61</v>
      </c>
      <c r="J16" s="29">
        <v>38</v>
      </c>
      <c r="K16" s="29">
        <v>52.650000000000006</v>
      </c>
      <c r="L16" s="29">
        <v>35.9</v>
      </c>
      <c r="M16" s="30">
        <v>0</v>
      </c>
      <c r="N16" s="31">
        <v>600.45000000000005</v>
      </c>
      <c r="O16" s="31">
        <v>50.037500000000001</v>
      </c>
      <c r="P16" s="32">
        <v>0</v>
      </c>
      <c r="Q16" s="31">
        <v>139.80000000000001</v>
      </c>
    </row>
    <row r="17" spans="1:18" x14ac:dyDescent="0.25">
      <c r="A17" s="8">
        <v>2012</v>
      </c>
      <c r="B17" s="33">
        <v>0</v>
      </c>
      <c r="C17" s="29">
        <v>50.7</v>
      </c>
      <c r="D17" s="30">
        <v>0</v>
      </c>
      <c r="E17" s="33">
        <v>0</v>
      </c>
      <c r="F17" s="29">
        <v>27.9</v>
      </c>
      <c r="G17" s="29">
        <v>55.5</v>
      </c>
      <c r="H17" s="29">
        <v>88.9</v>
      </c>
      <c r="I17" s="29">
        <v>52.7</v>
      </c>
      <c r="J17" s="29">
        <v>7.6</v>
      </c>
      <c r="K17" s="29">
        <v>24.6</v>
      </c>
      <c r="L17" s="33">
        <v>0</v>
      </c>
      <c r="M17" s="30">
        <v>0</v>
      </c>
      <c r="N17" s="3">
        <f t="shared" si="4"/>
        <v>307.90000000000003</v>
      </c>
      <c r="O17" s="4">
        <f t="shared" si="5"/>
        <v>25.658333333333335</v>
      </c>
      <c r="P17" s="5">
        <f t="shared" si="6"/>
        <v>0</v>
      </c>
      <c r="Q17" s="4">
        <f t="shared" si="7"/>
        <v>88.9</v>
      </c>
    </row>
    <row r="18" spans="1:18" x14ac:dyDescent="0.25">
      <c r="A18" s="8">
        <v>2013</v>
      </c>
      <c r="B18" s="34">
        <v>54.2</v>
      </c>
      <c r="C18" s="34">
        <v>0</v>
      </c>
      <c r="D18" s="34">
        <v>0</v>
      </c>
      <c r="E18" s="34">
        <v>95.4</v>
      </c>
      <c r="F18" s="34">
        <v>51.6</v>
      </c>
      <c r="G18" s="34">
        <v>29.2</v>
      </c>
      <c r="H18" s="34">
        <v>93.4</v>
      </c>
      <c r="I18" s="34">
        <v>37.6</v>
      </c>
      <c r="J18" s="34">
        <v>5.5</v>
      </c>
      <c r="K18" s="34">
        <v>67.7</v>
      </c>
      <c r="L18" s="34">
        <v>2.4</v>
      </c>
      <c r="M18" s="34">
        <v>0</v>
      </c>
      <c r="N18" s="3">
        <v>436.9</v>
      </c>
      <c r="O18" s="6">
        <f t="shared" ref="O18" si="8">AVERAGE(B18:M18)</f>
        <v>36.416666666666664</v>
      </c>
      <c r="P18" s="13">
        <f t="shared" ref="P18" si="9">MIN(B18:M18)</f>
        <v>0</v>
      </c>
      <c r="Q18" s="6">
        <f t="shared" ref="Q18" si="10">MAX(B18:M18)</f>
        <v>95.4</v>
      </c>
    </row>
    <row r="19" spans="1:18" x14ac:dyDescent="0.25">
      <c r="A19" s="8">
        <v>2014</v>
      </c>
      <c r="B19" s="34">
        <v>2.5</v>
      </c>
      <c r="C19" s="34">
        <v>10.199999999999999</v>
      </c>
      <c r="D19" s="34">
        <v>8.6</v>
      </c>
      <c r="E19" s="34">
        <v>59.1</v>
      </c>
      <c r="F19" s="34">
        <v>111.1</v>
      </c>
      <c r="G19" s="34">
        <v>46.25</v>
      </c>
      <c r="H19" s="34">
        <v>90.05</v>
      </c>
      <c r="I19" s="34">
        <v>46.050000000000004</v>
      </c>
      <c r="J19" s="34">
        <v>36.5</v>
      </c>
      <c r="K19" s="34">
        <v>66.650000000000006</v>
      </c>
      <c r="L19" s="34">
        <v>25.8</v>
      </c>
      <c r="M19" s="34">
        <v>0</v>
      </c>
      <c r="N19" s="35">
        <v>502.8</v>
      </c>
      <c r="O19" s="35">
        <v>41.9</v>
      </c>
      <c r="P19" s="35">
        <v>0</v>
      </c>
      <c r="Q19" s="35">
        <v>111.1</v>
      </c>
    </row>
    <row r="20" spans="1:18" x14ac:dyDescent="0.25">
      <c r="A20" s="8">
        <v>2015</v>
      </c>
      <c r="B20" s="34">
        <v>0</v>
      </c>
      <c r="C20" s="34">
        <v>35</v>
      </c>
      <c r="D20" s="34">
        <v>8.1999999999999993</v>
      </c>
      <c r="E20" s="34">
        <v>1.5</v>
      </c>
      <c r="F20" s="34">
        <v>41.55</v>
      </c>
      <c r="G20" s="34">
        <v>72.349999999999994</v>
      </c>
      <c r="H20" s="34">
        <v>90.45</v>
      </c>
      <c r="I20" s="34">
        <v>9.5</v>
      </c>
      <c r="J20" s="34">
        <v>1.5</v>
      </c>
      <c r="K20" s="34">
        <v>23.1</v>
      </c>
      <c r="L20" s="34">
        <v>0</v>
      </c>
      <c r="M20" s="34">
        <v>0</v>
      </c>
      <c r="N20" s="36">
        <v>283.15000000000003</v>
      </c>
      <c r="O20" s="36">
        <v>23.595833333333335</v>
      </c>
      <c r="P20" s="36">
        <v>0</v>
      </c>
      <c r="Q20" s="36">
        <v>90.45</v>
      </c>
      <c r="R20" s="12"/>
    </row>
    <row r="21" spans="1:18" x14ac:dyDescent="0.25">
      <c r="A21" s="8">
        <v>2016</v>
      </c>
      <c r="B21" s="37">
        <v>42.8</v>
      </c>
      <c r="C21" s="37">
        <v>6.5</v>
      </c>
      <c r="D21" s="37">
        <v>23.9</v>
      </c>
      <c r="E21" s="37">
        <v>14</v>
      </c>
      <c r="F21" s="37">
        <v>29.2</v>
      </c>
      <c r="G21" s="37">
        <v>31.75</v>
      </c>
      <c r="H21" s="37">
        <v>28.299999999999997</v>
      </c>
      <c r="I21" s="37">
        <v>8</v>
      </c>
      <c r="J21" s="37">
        <v>1.6</v>
      </c>
      <c r="K21" s="37">
        <v>0</v>
      </c>
      <c r="L21" s="37">
        <v>0</v>
      </c>
      <c r="M21" s="37">
        <v>0</v>
      </c>
      <c r="N21" s="38">
        <v>186.04999999999998</v>
      </c>
      <c r="O21" s="39">
        <v>15.504166666666665</v>
      </c>
      <c r="P21" s="39">
        <v>0</v>
      </c>
      <c r="Q21" s="39">
        <v>42.8</v>
      </c>
    </row>
    <row r="22" spans="1:18" x14ac:dyDescent="0.25">
      <c r="A22" s="8">
        <v>2017</v>
      </c>
      <c r="B22" s="37">
        <v>5</v>
      </c>
      <c r="C22" s="37">
        <v>0</v>
      </c>
      <c r="D22" s="37">
        <v>10.950000000000001</v>
      </c>
      <c r="E22" s="37">
        <v>28.2</v>
      </c>
      <c r="F22" s="37">
        <v>120.95</v>
      </c>
      <c r="G22" s="37">
        <v>145.39999999999998</v>
      </c>
      <c r="H22" s="37">
        <v>113.75</v>
      </c>
      <c r="I22" s="37">
        <v>66.349999999999994</v>
      </c>
      <c r="J22" s="37">
        <v>77.099999999999994</v>
      </c>
      <c r="K22" s="37">
        <v>0</v>
      </c>
      <c r="L22" s="37">
        <v>0</v>
      </c>
      <c r="M22" s="37">
        <v>0</v>
      </c>
      <c r="N22" s="38">
        <v>567.70000000000005</v>
      </c>
      <c r="O22" s="39">
        <v>47.308333333333337</v>
      </c>
      <c r="P22" s="39">
        <v>0</v>
      </c>
      <c r="Q22" s="39">
        <v>145.39999999999998</v>
      </c>
    </row>
    <row r="23" spans="1:18" x14ac:dyDescent="0.25">
      <c r="A23" s="8">
        <v>2018</v>
      </c>
      <c r="B23" s="37">
        <v>0</v>
      </c>
      <c r="C23" s="37">
        <v>88.6</v>
      </c>
      <c r="D23" s="37">
        <v>0</v>
      </c>
      <c r="E23" s="37">
        <v>0</v>
      </c>
      <c r="F23" s="37">
        <v>43</v>
      </c>
      <c r="G23" s="37">
        <v>22.6</v>
      </c>
      <c r="H23" s="37">
        <v>26.5</v>
      </c>
      <c r="I23" s="37">
        <v>0</v>
      </c>
      <c r="J23" s="37">
        <v>5.0999999999999996</v>
      </c>
      <c r="K23" s="37">
        <v>0</v>
      </c>
      <c r="L23" s="37">
        <v>15</v>
      </c>
      <c r="M23" s="37">
        <v>54</v>
      </c>
      <c r="N23" s="38">
        <v>254.79999999999998</v>
      </c>
      <c r="O23" s="39">
        <v>21.233333333333331</v>
      </c>
      <c r="P23" s="39">
        <v>0</v>
      </c>
      <c r="Q23" s="39">
        <v>88.6</v>
      </c>
    </row>
    <row r="24" spans="1:18" x14ac:dyDescent="0.25">
      <c r="A24" s="8">
        <v>2019</v>
      </c>
      <c r="B24" s="37">
        <v>0</v>
      </c>
      <c r="C24" s="37">
        <v>20</v>
      </c>
      <c r="D24" s="37">
        <v>131.94999999999999</v>
      </c>
      <c r="E24" s="37">
        <v>3.7</v>
      </c>
      <c r="F24" s="37">
        <v>5.0999999999999996</v>
      </c>
      <c r="G24" s="37">
        <v>73.8</v>
      </c>
      <c r="H24" s="37">
        <v>274.60000000000002</v>
      </c>
      <c r="I24" s="37">
        <v>26</v>
      </c>
      <c r="J24" s="37">
        <v>20.3</v>
      </c>
      <c r="K24" s="37">
        <v>0</v>
      </c>
      <c r="L24" s="37">
        <v>0</v>
      </c>
      <c r="M24" s="37">
        <v>0</v>
      </c>
      <c r="N24" s="38">
        <v>555.44999999999993</v>
      </c>
      <c r="O24" s="39">
        <v>46.287499999999994</v>
      </c>
      <c r="P24" s="39">
        <v>0</v>
      </c>
      <c r="Q24" s="39">
        <v>274.60000000000002</v>
      </c>
    </row>
    <row r="25" spans="1:18" x14ac:dyDescent="0.25">
      <c r="A25" s="8">
        <v>2020</v>
      </c>
      <c r="B25" s="40">
        <v>98.6</v>
      </c>
      <c r="C25" s="40">
        <v>16.600000000000001</v>
      </c>
      <c r="D25" s="40">
        <v>174.2</v>
      </c>
      <c r="E25" s="40">
        <v>128</v>
      </c>
      <c r="F25" s="40">
        <v>84.8</v>
      </c>
      <c r="G25" s="40">
        <v>89.2</v>
      </c>
      <c r="H25" s="40">
        <v>73.400000000000006</v>
      </c>
      <c r="I25" s="40">
        <v>43</v>
      </c>
      <c r="J25" s="40">
        <v>14.4</v>
      </c>
      <c r="K25" s="40">
        <v>19</v>
      </c>
      <c r="L25" s="40">
        <v>8.1999999999999993</v>
      </c>
      <c r="M25" s="40">
        <v>0</v>
      </c>
      <c r="N25" s="14">
        <v>749.4</v>
      </c>
      <c r="O25" s="14">
        <v>62.449999999999996</v>
      </c>
      <c r="P25" s="14">
        <v>0</v>
      </c>
      <c r="Q25" s="14">
        <v>174.2</v>
      </c>
    </row>
    <row r="26" spans="1:18" x14ac:dyDescent="0.25">
      <c r="A26" s="8">
        <v>2021</v>
      </c>
      <c r="B26" s="40">
        <v>7</v>
      </c>
      <c r="C26" s="40">
        <v>0</v>
      </c>
      <c r="D26" s="40">
        <v>7</v>
      </c>
      <c r="E26" s="40">
        <v>129.19999999999999</v>
      </c>
      <c r="F26" s="40">
        <v>93.6</v>
      </c>
      <c r="G26" s="40">
        <v>89.6</v>
      </c>
      <c r="H26" s="40">
        <v>67.2</v>
      </c>
      <c r="I26" s="40">
        <v>46</v>
      </c>
      <c r="J26" s="40">
        <v>14.4</v>
      </c>
      <c r="K26" s="40">
        <v>5.2</v>
      </c>
      <c r="L26" s="40">
        <v>83.2</v>
      </c>
      <c r="M26" s="40">
        <v>151</v>
      </c>
      <c r="N26" s="14">
        <v>693.4</v>
      </c>
      <c r="O26" s="14">
        <v>57.783333333333331</v>
      </c>
      <c r="P26" s="14">
        <v>0</v>
      </c>
      <c r="Q26" s="14">
        <v>151</v>
      </c>
    </row>
    <row r="27" spans="1:18" x14ac:dyDescent="0.25">
      <c r="A27" s="8">
        <v>2022</v>
      </c>
      <c r="B27" s="37">
        <v>32.4</v>
      </c>
      <c r="C27" s="37">
        <v>0</v>
      </c>
      <c r="D27" s="37">
        <v>39.799999999999997</v>
      </c>
      <c r="E27" s="37">
        <v>69.599999999999994</v>
      </c>
      <c r="F27" s="37">
        <v>168.4</v>
      </c>
      <c r="G27" s="37">
        <v>105.2</v>
      </c>
      <c r="H27" s="37">
        <v>113.4</v>
      </c>
      <c r="I27" s="37">
        <v>94.2</v>
      </c>
      <c r="J27" s="37">
        <v>15.6</v>
      </c>
      <c r="K27" s="37">
        <v>0</v>
      </c>
      <c r="L27" s="37">
        <v>95.8</v>
      </c>
      <c r="M27" s="37">
        <v>28.2</v>
      </c>
      <c r="N27" s="41">
        <f t="shared" ref="N27:N28" si="11">SUM(B27:M27)</f>
        <v>762.6</v>
      </c>
      <c r="O27" s="41">
        <f t="shared" ref="O27:O28" si="12">AVERAGE(B27:M27)</f>
        <v>63.550000000000004</v>
      </c>
      <c r="P27" s="42">
        <f t="shared" ref="P27:P28" si="13">MIN(B27:M27)</f>
        <v>0</v>
      </c>
      <c r="Q27" s="41">
        <f t="shared" ref="Q27:Q28" si="14">MAX(B27:M27)</f>
        <v>168.4</v>
      </c>
    </row>
    <row r="28" spans="1:18" x14ac:dyDescent="0.25">
      <c r="A28" s="8">
        <v>2023</v>
      </c>
      <c r="B28" s="40">
        <v>22.8</v>
      </c>
      <c r="C28" s="40">
        <v>5.2</v>
      </c>
      <c r="D28" s="40">
        <v>22.2</v>
      </c>
      <c r="E28" s="40">
        <v>64.400000000000006</v>
      </c>
      <c r="F28" s="40">
        <v>90.2</v>
      </c>
      <c r="G28" s="40">
        <v>64.8</v>
      </c>
      <c r="H28" s="40">
        <v>81.599999999999994</v>
      </c>
      <c r="I28" s="40">
        <v>36.6</v>
      </c>
      <c r="J28" s="40">
        <v>0</v>
      </c>
      <c r="K28" s="40">
        <v>2</v>
      </c>
      <c r="L28" s="40">
        <v>0</v>
      </c>
      <c r="M28" s="40">
        <v>32</v>
      </c>
      <c r="N28" s="14">
        <f t="shared" si="11"/>
        <v>421.80000000000007</v>
      </c>
      <c r="O28" s="14">
        <f t="shared" si="12"/>
        <v>35.150000000000006</v>
      </c>
      <c r="P28" s="14">
        <f t="shared" si="13"/>
        <v>0</v>
      </c>
      <c r="Q28" s="14">
        <f t="shared" si="14"/>
        <v>90.2</v>
      </c>
    </row>
    <row r="29" spans="1:18" x14ac:dyDescent="0.25">
      <c r="A29" s="8" t="s">
        <v>18</v>
      </c>
      <c r="B29" s="7">
        <f>AVERAGE(B5:B28)</f>
        <v>37.004166666666663</v>
      </c>
      <c r="C29" s="7">
        <f t="shared" ref="C29:M29" si="15">AVERAGE(C5:C28)</f>
        <v>26.381249999999998</v>
      </c>
      <c r="D29" s="7">
        <f t="shared" si="15"/>
        <v>37.658333333333339</v>
      </c>
      <c r="E29" s="7">
        <f t="shared" si="15"/>
        <v>46.754166666666663</v>
      </c>
      <c r="F29" s="7">
        <f t="shared" si="15"/>
        <v>89.031249999999986</v>
      </c>
      <c r="G29" s="7">
        <f t="shared" si="15"/>
        <v>80.223913043478248</v>
      </c>
      <c r="H29" s="7">
        <f t="shared" si="15"/>
        <v>89.897916666666674</v>
      </c>
      <c r="I29" s="7">
        <f t="shared" si="15"/>
        <v>46.480434782608697</v>
      </c>
      <c r="J29" s="7">
        <f t="shared" si="15"/>
        <v>22.412500000000005</v>
      </c>
      <c r="K29" s="7">
        <f t="shared" si="15"/>
        <v>21.247727272727278</v>
      </c>
      <c r="L29" s="7">
        <f t="shared" si="15"/>
        <v>15.736363636363638</v>
      </c>
      <c r="M29" s="7">
        <f t="shared" si="15"/>
        <v>22.857142857142858</v>
      </c>
      <c r="N29" s="7">
        <f>AVERAGE(N5:N28)</f>
        <v>524.46249999999998</v>
      </c>
      <c r="O29" s="7">
        <f t="shared" ref="O29:Q29" si="16">AVERAGE(O5:O28)</f>
        <v>43.299791666666664</v>
      </c>
      <c r="P29" s="7">
        <f t="shared" si="16"/>
        <v>1.6416666666666666</v>
      </c>
      <c r="Q29" s="7">
        <f t="shared" si="16"/>
        <v>140.48749999999998</v>
      </c>
    </row>
    <row r="30" spans="1:18" x14ac:dyDescent="0.25">
      <c r="A30" t="s">
        <v>21</v>
      </c>
    </row>
    <row r="31" spans="1:18" x14ac:dyDescent="0.25">
      <c r="A31" t="s">
        <v>22</v>
      </c>
    </row>
  </sheetData>
  <mergeCells count="1">
    <mergeCell ref="A3:A4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Emdagro</dc:creator>
  <cp:lastModifiedBy>Emdagro</cp:lastModifiedBy>
  <dcterms:created xsi:type="dcterms:W3CDTF">2022-01-18T12:46:18Z</dcterms:created>
  <dcterms:modified xsi:type="dcterms:W3CDTF">2024-08-26T14:13:16Z</dcterms:modified>
</cp:coreProperties>
</file>