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255" windowWidth="19440" windowHeight="11400"/>
  </bookViews>
  <sheets>
    <sheet name="Planilha2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0" i="2" l="1"/>
  <c r="P30" i="2"/>
  <c r="Q30" i="2"/>
  <c r="N30" i="2"/>
  <c r="C30" i="2"/>
  <c r="D30" i="2"/>
  <c r="E30" i="2"/>
  <c r="F30" i="2"/>
  <c r="G30" i="2"/>
  <c r="H30" i="2"/>
  <c r="I30" i="2"/>
  <c r="J30" i="2"/>
  <c r="K30" i="2"/>
  <c r="L30" i="2"/>
  <c r="M30" i="2"/>
  <c r="B30" i="2"/>
  <c r="Q26" i="2" l="1"/>
  <c r="Q27" i="2"/>
  <c r="Q14" i="2"/>
  <c r="Q15" i="2"/>
  <c r="Q16" i="2"/>
  <c r="Q17" i="2"/>
  <c r="Q18" i="2"/>
  <c r="Q19" i="2"/>
  <c r="Q20" i="2"/>
  <c r="Q21" i="2"/>
  <c r="Q22" i="2"/>
  <c r="Q23" i="2"/>
  <c r="Q24" i="2"/>
  <c r="Q25" i="2"/>
  <c r="Q7" i="2"/>
  <c r="Q8" i="2"/>
  <c r="Q9" i="2"/>
  <c r="Q10" i="2"/>
  <c r="Q11" i="2"/>
  <c r="Q12" i="2"/>
  <c r="Q6" i="2"/>
  <c r="P26" i="2"/>
  <c r="P27" i="2"/>
  <c r="P20" i="2"/>
  <c r="P21" i="2"/>
  <c r="P22" i="2"/>
  <c r="P23" i="2"/>
  <c r="P24" i="2"/>
  <c r="P25" i="2"/>
  <c r="P14" i="2"/>
  <c r="P15" i="2"/>
  <c r="P16" i="2"/>
  <c r="P17" i="2"/>
  <c r="P18" i="2"/>
  <c r="P19" i="2"/>
  <c r="P7" i="2"/>
  <c r="P8" i="2"/>
  <c r="P9" i="2"/>
  <c r="P10" i="2"/>
  <c r="P11" i="2"/>
  <c r="P12" i="2"/>
  <c r="P6" i="2"/>
  <c r="O26" i="2"/>
  <c r="O27" i="2"/>
  <c r="O16" i="2"/>
  <c r="O17" i="2"/>
  <c r="O18" i="2"/>
  <c r="O19" i="2"/>
  <c r="O20" i="2"/>
  <c r="O21" i="2"/>
  <c r="O22" i="2"/>
  <c r="O23" i="2"/>
  <c r="O24" i="2"/>
  <c r="O25" i="2"/>
  <c r="O7" i="2"/>
  <c r="O8" i="2"/>
  <c r="O9" i="2"/>
  <c r="O10" i="2"/>
  <c r="O11" i="2"/>
  <c r="O12" i="2"/>
  <c r="O6" i="2"/>
  <c r="N26" i="2"/>
  <c r="N27" i="2"/>
  <c r="N22" i="2"/>
  <c r="N23" i="2"/>
  <c r="N24" i="2"/>
  <c r="N25" i="2"/>
  <c r="N14" i="2"/>
  <c r="N15" i="2"/>
  <c r="N16" i="2"/>
  <c r="N17" i="2"/>
  <c r="N18" i="2"/>
  <c r="N19" i="2"/>
  <c r="N20" i="2"/>
  <c r="N21" i="2"/>
  <c r="N7" i="2"/>
  <c r="N8" i="2"/>
  <c r="N9" i="2"/>
  <c r="N10" i="2"/>
  <c r="N11" i="2"/>
  <c r="N12" i="2"/>
  <c r="N6" i="2"/>
  <c r="N13" i="2"/>
  <c r="O13" i="2"/>
  <c r="P13" i="2"/>
  <c r="Q13" i="2"/>
  <c r="O14" i="2"/>
  <c r="O15" i="2"/>
</calcChain>
</file>

<file path=xl/sharedStrings.xml><?xml version="1.0" encoding="utf-8"?>
<sst xmlns="http://schemas.openxmlformats.org/spreadsheetml/2006/main" count="32" uniqueCount="24">
  <si>
    <t>EMDAGRO</t>
  </si>
  <si>
    <t>ANOS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</si>
  <si>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</si>
  <si>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</si>
  <si>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</si>
  <si>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</si>
  <si>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</si>
  <si>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</si>
  <si>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</si>
  <si>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</si>
  <si>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</si>
  <si>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</si>
  <si>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</si>
  <si>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</si>
  <si>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Acm </t>
  </si>
  <si>
    <t>Média</t>
  </si>
  <si>
    <t>Min</t>
  </si>
  <si>
    <t>Max</t>
  </si>
  <si>
    <t>média</t>
  </si>
  <si>
    <t>MUNICÍPIO DE FREI PAULO</t>
  </si>
  <si>
    <t>Elaboração : ASPLAN</t>
  </si>
  <si>
    <t>...</t>
  </si>
  <si>
    <t>(...) dado desconhecido</t>
  </si>
  <si>
    <t>HISTÓRICO DE PLUVIOSIDADE 2000 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</si>
</sst>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_);_(* \(#,##0.0\);_(* \-??_);_(@_)"/>
    <numFmt numFmtId="165" formatCode="0.0"/>
    <numFmt numFmtId="166" formatCode="_(* #,##0.0_);_(* \(#,##0.0\);_(* &quot;-&quot;??_);_(@_)"/>
    <numFmt numFmtId="167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166" fontId="5" fillId="0" borderId="1" xfId="1" applyNumberFormat="1" applyFont="1" applyFill="1" applyBorder="1" applyAlignment="1"/>
    <xf numFmtId="165" fontId="7" fillId="0" borderId="1" xfId="1" applyNumberFormat="1" applyFont="1" applyFill="1" applyBorder="1" applyAlignment="1" applyProtection="1"/>
    <xf numFmtId="165" fontId="7" fillId="0" borderId="1" xfId="1" applyNumberFormat="1" applyFont="1" applyFill="1" applyBorder="1" applyAlignment="1"/>
    <xf numFmtId="165" fontId="5" fillId="0" borderId="1" xfId="1" applyNumberFormat="1" applyFont="1" applyFill="1" applyBorder="1" applyAlignment="1"/>
    <xf numFmtId="166" fontId="7" fillId="0" borderId="1" xfId="1" applyNumberFormat="1" applyFont="1" applyFill="1" applyBorder="1" applyAlignment="1"/>
    <xf numFmtId="166" fontId="8" fillId="0" borderId="1" xfId="1" applyNumberFormat="1" applyFont="1" applyFill="1" applyBorder="1" applyAlignment="1"/>
    <xf numFmtId="167" fontId="8" fillId="0" borderId="1" xfId="1" applyNumberFormat="1" applyFont="1" applyFill="1" applyBorder="1" applyAlignment="1"/>
    <xf numFmtId="165" fontId="5" fillId="0" borderId="1" xfId="1" applyNumberFormat="1" applyFont="1" applyBorder="1" applyAlignment="1">
      <alignment vertical="center"/>
    </xf>
    <xf numFmtId="165" fontId="7" fillId="0" borderId="1" xfId="1" applyNumberFormat="1" applyFont="1" applyBorder="1" applyAlignment="1">
      <alignment vertical="center"/>
    </xf>
    <xf numFmtId="165" fontId="7" fillId="4" borderId="1" xfId="1" applyNumberFormat="1" applyFont="1" applyFill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4" fontId="8" fillId="0" borderId="1" xfId="1" applyNumberFormat="1" applyFont="1" applyFill="1" applyBorder="1" applyAlignment="1" applyProtection="1"/>
    <xf numFmtId="167" fontId="8" fillId="0" borderId="1" xfId="1" applyNumberFormat="1" applyFont="1" applyFill="1" applyBorder="1" applyAlignment="1" applyProtection="1"/>
    <xf numFmtId="164" fontId="8" fillId="3" borderId="1" xfId="1" applyNumberFormat="1" applyFont="1" applyFill="1" applyBorder="1" applyAlignment="1" applyProtection="1"/>
    <xf numFmtId="165" fontId="8" fillId="3" borderId="1" xfId="1" applyNumberFormat="1" applyFont="1" applyFill="1" applyBorder="1" applyAlignment="1" applyProtection="1"/>
    <xf numFmtId="165" fontId="5" fillId="3" borderId="1" xfId="1" applyNumberFormat="1" applyFont="1" applyFill="1" applyBorder="1" applyAlignment="1" applyProtection="1"/>
    <xf numFmtId="165" fontId="5" fillId="0" borderId="1" xfId="1" applyNumberFormat="1" applyFont="1" applyFill="1" applyBorder="1" applyAlignment="1" applyProtection="1">
      <protection locked="0"/>
    </xf>
    <xf numFmtId="165" fontId="5" fillId="0" borderId="1" xfId="1" applyNumberFormat="1" applyFont="1" applyFill="1" applyBorder="1" applyAlignment="1" applyProtection="1">
      <alignment vertical="center"/>
      <protection locked="0"/>
    </xf>
    <xf numFmtId="165" fontId="5" fillId="3" borderId="1" xfId="1" applyNumberFormat="1" applyFont="1" applyFill="1" applyBorder="1" applyAlignment="1" applyProtection="1">
      <alignment vertical="center"/>
      <protection locked="0"/>
    </xf>
    <xf numFmtId="165" fontId="9" fillId="3" borderId="1" xfId="0" applyNumberFormat="1" applyFont="1" applyFill="1" applyBorder="1" applyAlignment="1">
      <alignment vertical="center"/>
    </xf>
    <xf numFmtId="165" fontId="7" fillId="3" borderId="1" xfId="1" applyNumberFormat="1" applyFont="1" applyFill="1" applyBorder="1" applyAlignment="1" applyProtection="1">
      <alignment vertical="center"/>
      <protection locked="0"/>
    </xf>
    <xf numFmtId="165" fontId="7" fillId="5" borderId="1" xfId="1" applyNumberFormat="1" applyFont="1" applyFill="1" applyBorder="1" applyAlignment="1" applyProtection="1">
      <alignment vertical="center"/>
    </xf>
    <xf numFmtId="165" fontId="2" fillId="0" borderId="1" xfId="0" applyNumberFormat="1" applyFont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topLeftCell="A2" workbookViewId="0">
      <selection activeCell="T22" sqref="T22"/>
    </sheetView>
  </sheetViews>
  <sheetFormatPr defaultColWidth="8.85546875" defaultRowHeight="15" x14ac:dyDescent="0.25"/>
  <cols>
    <col min="1" max="14" width="8.85546875" style="2"/>
    <col min="15" max="15" width="9.5703125" style="2" bestFit="1" customWidth="1"/>
    <col min="16" max="16384" width="8.85546875" style="2"/>
  </cols>
  <sheetData>
    <row r="1" spans="1:17" ht="14.4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 t="s">
        <v>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4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6" t="s">
        <v>14</v>
      </c>
      <c r="O5" s="6" t="s">
        <v>15</v>
      </c>
      <c r="P5" s="6" t="s">
        <v>16</v>
      </c>
      <c r="Q5" s="6" t="s">
        <v>17</v>
      </c>
    </row>
    <row r="6" spans="1:17" x14ac:dyDescent="0.2">
      <c r="A6" s="7">
        <v>2000</v>
      </c>
      <c r="B6" s="9">
        <v>7.6</v>
      </c>
      <c r="C6" s="9">
        <v>85.4</v>
      </c>
      <c r="D6" s="9">
        <v>67</v>
      </c>
      <c r="E6" s="9">
        <v>161</v>
      </c>
      <c r="F6" s="9">
        <v>74.2</v>
      </c>
      <c r="G6" s="9">
        <v>188.4</v>
      </c>
      <c r="H6" s="9">
        <v>77.2</v>
      </c>
      <c r="I6" s="9">
        <v>84.8</v>
      </c>
      <c r="J6" s="9">
        <v>68.599999999999994</v>
      </c>
      <c r="K6" s="9">
        <v>19.399999999999999</v>
      </c>
      <c r="L6" s="9">
        <v>8.8000000000000007</v>
      </c>
      <c r="M6" s="9">
        <v>58.1</v>
      </c>
      <c r="N6" s="10">
        <f t="shared" ref="N6:N12" si="0">SUM(B6:M6)</f>
        <v>900.5</v>
      </c>
      <c r="O6" s="10">
        <f t="shared" ref="O6:O12" si="1">AVERAGE(B6:M6)</f>
        <v>75.041666666666671</v>
      </c>
      <c r="P6" s="11">
        <f t="shared" ref="P6:P12" si="2">MIN(B6:M6)</f>
        <v>7.6</v>
      </c>
      <c r="Q6" s="10">
        <f t="shared" ref="Q6:Q12" si="3">MAX(B6:M6)</f>
        <v>188.4</v>
      </c>
    </row>
    <row r="7" spans="1:17" x14ac:dyDescent="0.2">
      <c r="A7" s="7">
        <v>2001</v>
      </c>
      <c r="B7" s="9">
        <v>5.8</v>
      </c>
      <c r="C7" s="12">
        <v>0</v>
      </c>
      <c r="D7" s="9">
        <v>20.6</v>
      </c>
      <c r="E7" s="9">
        <v>53.4</v>
      </c>
      <c r="F7" s="9">
        <v>36</v>
      </c>
      <c r="G7" s="9">
        <v>113.6</v>
      </c>
      <c r="H7" s="9">
        <v>88.6</v>
      </c>
      <c r="I7" s="9">
        <v>139.19999999999999</v>
      </c>
      <c r="J7" s="9">
        <v>88.2</v>
      </c>
      <c r="K7" s="9">
        <v>50.4</v>
      </c>
      <c r="L7" s="12">
        <v>0</v>
      </c>
      <c r="M7" s="9">
        <v>31.2</v>
      </c>
      <c r="N7" s="10">
        <f t="shared" si="0"/>
        <v>627</v>
      </c>
      <c r="O7" s="10">
        <f t="shared" si="1"/>
        <v>52.25</v>
      </c>
      <c r="P7" s="11">
        <f t="shared" si="2"/>
        <v>0</v>
      </c>
      <c r="Q7" s="10">
        <f t="shared" si="3"/>
        <v>139.19999999999999</v>
      </c>
    </row>
    <row r="8" spans="1:17" x14ac:dyDescent="0.2">
      <c r="A8" s="7">
        <v>2002</v>
      </c>
      <c r="B8" s="9">
        <v>167.2</v>
      </c>
      <c r="C8" s="9">
        <v>59.8</v>
      </c>
      <c r="D8" s="9">
        <v>23.8</v>
      </c>
      <c r="E8" s="9">
        <v>23.6</v>
      </c>
      <c r="F8" s="9">
        <v>126.4</v>
      </c>
      <c r="G8" s="9">
        <v>624</v>
      </c>
      <c r="H8" s="9">
        <v>296</v>
      </c>
      <c r="I8" s="13" t="s">
        <v>21</v>
      </c>
      <c r="J8" s="9">
        <v>80</v>
      </c>
      <c r="K8" s="9">
        <v>10</v>
      </c>
      <c r="L8" s="9">
        <v>22</v>
      </c>
      <c r="M8" s="13" t="s">
        <v>21</v>
      </c>
      <c r="N8" s="10">
        <f t="shared" si="0"/>
        <v>1432.8000000000002</v>
      </c>
      <c r="O8" s="10">
        <f t="shared" si="1"/>
        <v>143.28000000000003</v>
      </c>
      <c r="P8" s="11">
        <f t="shared" si="2"/>
        <v>10</v>
      </c>
      <c r="Q8" s="10">
        <f t="shared" si="3"/>
        <v>624</v>
      </c>
    </row>
    <row r="9" spans="1:17" x14ac:dyDescent="0.2">
      <c r="A9" s="7">
        <v>2003</v>
      </c>
      <c r="B9" s="9">
        <v>10</v>
      </c>
      <c r="C9" s="9">
        <v>37.5</v>
      </c>
      <c r="D9" s="9">
        <v>63.5</v>
      </c>
      <c r="E9" s="9">
        <v>32.5</v>
      </c>
      <c r="F9" s="9">
        <v>149</v>
      </c>
      <c r="G9" s="9">
        <v>75.25</v>
      </c>
      <c r="H9" s="9">
        <v>98.5</v>
      </c>
      <c r="I9" s="9">
        <v>88.5</v>
      </c>
      <c r="J9" s="9">
        <v>36.25</v>
      </c>
      <c r="K9" s="9">
        <v>50.333333333333329</v>
      </c>
      <c r="L9" s="9">
        <v>23.166666666666668</v>
      </c>
      <c r="M9" s="12">
        <v>0</v>
      </c>
      <c r="N9" s="10">
        <f t="shared" si="0"/>
        <v>664.5</v>
      </c>
      <c r="O9" s="10">
        <f t="shared" si="1"/>
        <v>55.375</v>
      </c>
      <c r="P9" s="11">
        <f t="shared" si="2"/>
        <v>0</v>
      </c>
      <c r="Q9" s="10">
        <f t="shared" si="3"/>
        <v>149</v>
      </c>
    </row>
    <row r="10" spans="1:17" x14ac:dyDescent="0.2">
      <c r="A10" s="7">
        <v>2004</v>
      </c>
      <c r="B10" s="14">
        <v>190.32</v>
      </c>
      <c r="C10" s="14">
        <v>60</v>
      </c>
      <c r="D10" s="14">
        <v>5.4</v>
      </c>
      <c r="E10" s="14">
        <v>22.64</v>
      </c>
      <c r="F10" s="14">
        <v>77.06</v>
      </c>
      <c r="G10" s="14">
        <v>74</v>
      </c>
      <c r="H10" s="14">
        <v>85.14</v>
      </c>
      <c r="I10" s="14">
        <v>60.25</v>
      </c>
      <c r="J10" s="14">
        <v>39.224999999999994</v>
      </c>
      <c r="K10" s="15">
        <v>0</v>
      </c>
      <c r="L10" s="14">
        <v>15.5</v>
      </c>
      <c r="M10" s="15">
        <v>0</v>
      </c>
      <c r="N10" s="10">
        <f t="shared" si="0"/>
        <v>629.53500000000008</v>
      </c>
      <c r="O10" s="10">
        <f t="shared" si="1"/>
        <v>52.461250000000007</v>
      </c>
      <c r="P10" s="11">
        <f t="shared" si="2"/>
        <v>0</v>
      </c>
      <c r="Q10" s="10">
        <f t="shared" si="3"/>
        <v>190.32</v>
      </c>
    </row>
    <row r="11" spans="1:17" x14ac:dyDescent="0.2">
      <c r="A11" s="7">
        <v>2005</v>
      </c>
      <c r="B11" s="14">
        <v>75.5</v>
      </c>
      <c r="C11" s="14">
        <v>7.5</v>
      </c>
      <c r="D11" s="14">
        <v>71.5</v>
      </c>
      <c r="E11" s="14">
        <v>87.5</v>
      </c>
      <c r="F11" s="14">
        <v>148</v>
      </c>
      <c r="G11" s="14">
        <v>139.5</v>
      </c>
      <c r="H11" s="14">
        <v>187</v>
      </c>
      <c r="I11" s="14">
        <v>114</v>
      </c>
      <c r="J11" s="14">
        <v>19</v>
      </c>
      <c r="K11" s="15">
        <v>0</v>
      </c>
      <c r="L11" s="15">
        <v>0</v>
      </c>
      <c r="M11" s="14">
        <v>23</v>
      </c>
      <c r="N11" s="10">
        <f t="shared" si="0"/>
        <v>872.5</v>
      </c>
      <c r="O11" s="10">
        <f t="shared" si="1"/>
        <v>72.708333333333329</v>
      </c>
      <c r="P11" s="11">
        <f t="shared" si="2"/>
        <v>0</v>
      </c>
      <c r="Q11" s="10">
        <f t="shared" si="3"/>
        <v>187</v>
      </c>
    </row>
    <row r="12" spans="1:17" x14ac:dyDescent="0.2">
      <c r="A12" s="8">
        <v>2006</v>
      </c>
      <c r="B12" s="15">
        <v>0</v>
      </c>
      <c r="C12" s="15">
        <v>0</v>
      </c>
      <c r="D12" s="14">
        <v>59</v>
      </c>
      <c r="E12" s="14">
        <v>79</v>
      </c>
      <c r="F12" s="14">
        <v>113</v>
      </c>
      <c r="G12" s="14">
        <v>262.3</v>
      </c>
      <c r="H12" s="14">
        <v>168.6</v>
      </c>
      <c r="I12" s="14">
        <v>85</v>
      </c>
      <c r="J12" s="14">
        <v>137</v>
      </c>
      <c r="K12" s="14">
        <v>97</v>
      </c>
      <c r="L12" s="14">
        <v>121</v>
      </c>
      <c r="M12" s="15">
        <v>0</v>
      </c>
      <c r="N12" s="10">
        <f t="shared" si="0"/>
        <v>1121.9000000000001</v>
      </c>
      <c r="O12" s="10">
        <f t="shared" si="1"/>
        <v>93.491666666666674</v>
      </c>
      <c r="P12" s="11">
        <f t="shared" si="2"/>
        <v>0</v>
      </c>
      <c r="Q12" s="10">
        <f t="shared" si="3"/>
        <v>262.3</v>
      </c>
    </row>
    <row r="13" spans="1:17" x14ac:dyDescent="0.25">
      <c r="A13" s="8">
        <v>2007</v>
      </c>
      <c r="B13" s="16">
        <v>0</v>
      </c>
      <c r="C13" s="17" t="s">
        <v>21</v>
      </c>
      <c r="D13" s="17" t="s">
        <v>21</v>
      </c>
      <c r="E13" s="17" t="s">
        <v>21</v>
      </c>
      <c r="F13" s="17" t="s">
        <v>21</v>
      </c>
      <c r="G13" s="16">
        <v>76</v>
      </c>
      <c r="H13" s="16">
        <v>140</v>
      </c>
      <c r="I13" s="16">
        <v>123</v>
      </c>
      <c r="J13" s="16">
        <v>88</v>
      </c>
      <c r="K13" s="17" t="s">
        <v>21</v>
      </c>
      <c r="L13" s="17" t="s">
        <v>21</v>
      </c>
      <c r="M13" s="17" t="s">
        <v>21</v>
      </c>
      <c r="N13" s="18">
        <f t="shared" ref="N13:N27" si="4">SUM(B13:M13)</f>
        <v>427</v>
      </c>
      <c r="O13" s="18">
        <f t="shared" ref="O13:O27" si="5">AVERAGE(B13:M13)</f>
        <v>85.4</v>
      </c>
      <c r="P13" s="18">
        <f t="shared" ref="P13:P27" si="6">MIN(B13:M13)</f>
        <v>0</v>
      </c>
      <c r="Q13" s="18">
        <f t="shared" ref="Q13:Q27" si="7">MAX(B13:M13)</f>
        <v>140</v>
      </c>
    </row>
    <row r="14" spans="1:17" x14ac:dyDescent="0.25">
      <c r="A14" s="8">
        <v>2008</v>
      </c>
      <c r="B14" s="19">
        <v>0</v>
      </c>
      <c r="C14" s="19">
        <v>16</v>
      </c>
      <c r="D14" s="19">
        <v>240</v>
      </c>
      <c r="E14" s="19">
        <v>108</v>
      </c>
      <c r="F14" s="19">
        <v>263</v>
      </c>
      <c r="G14" s="19">
        <v>105</v>
      </c>
      <c r="H14" s="19">
        <v>132</v>
      </c>
      <c r="I14" s="19">
        <v>105</v>
      </c>
      <c r="J14" s="19">
        <v>64</v>
      </c>
      <c r="K14" s="19">
        <v>28</v>
      </c>
      <c r="L14" s="19">
        <v>0</v>
      </c>
      <c r="M14" s="19">
        <v>52</v>
      </c>
      <c r="N14" s="18">
        <f t="shared" si="4"/>
        <v>1113</v>
      </c>
      <c r="O14" s="18">
        <f t="shared" si="5"/>
        <v>92.75</v>
      </c>
      <c r="P14" s="18">
        <f t="shared" si="6"/>
        <v>0</v>
      </c>
      <c r="Q14" s="18">
        <f t="shared" si="7"/>
        <v>263</v>
      </c>
    </row>
    <row r="15" spans="1:17" x14ac:dyDescent="0.25">
      <c r="A15" s="8">
        <v>2009</v>
      </c>
      <c r="B15" s="16">
        <v>59</v>
      </c>
      <c r="C15" s="16">
        <v>60</v>
      </c>
      <c r="D15" s="16">
        <v>60</v>
      </c>
      <c r="E15" s="16">
        <v>127</v>
      </c>
      <c r="F15" s="16">
        <v>320</v>
      </c>
      <c r="G15" s="16">
        <v>192</v>
      </c>
      <c r="H15" s="16">
        <v>161</v>
      </c>
      <c r="I15" s="16">
        <v>210</v>
      </c>
      <c r="J15" s="16">
        <v>96</v>
      </c>
      <c r="K15" s="16">
        <v>71</v>
      </c>
      <c r="L15" s="16">
        <v>0</v>
      </c>
      <c r="M15" s="16">
        <v>35</v>
      </c>
      <c r="N15" s="18">
        <f t="shared" si="4"/>
        <v>1391</v>
      </c>
      <c r="O15" s="18">
        <f t="shared" si="5"/>
        <v>115.91666666666667</v>
      </c>
      <c r="P15" s="18">
        <f t="shared" si="6"/>
        <v>0</v>
      </c>
      <c r="Q15" s="18">
        <f t="shared" si="7"/>
        <v>320</v>
      </c>
    </row>
    <row r="16" spans="1:17" x14ac:dyDescent="0.2">
      <c r="A16" s="8">
        <v>2010</v>
      </c>
      <c r="B16" s="20">
        <v>81</v>
      </c>
      <c r="C16" s="20">
        <v>118</v>
      </c>
      <c r="D16" s="20">
        <v>94</v>
      </c>
      <c r="E16" s="20">
        <v>231.5</v>
      </c>
      <c r="F16" s="20">
        <v>85</v>
      </c>
      <c r="G16" s="20">
        <v>195.5</v>
      </c>
      <c r="H16" s="20">
        <v>178</v>
      </c>
      <c r="I16" s="20">
        <v>93.5</v>
      </c>
      <c r="J16" s="20">
        <v>155</v>
      </c>
      <c r="K16" s="20">
        <v>89</v>
      </c>
      <c r="L16" s="21">
        <v>0</v>
      </c>
      <c r="M16" s="20">
        <v>34</v>
      </c>
      <c r="N16" s="18">
        <f t="shared" si="4"/>
        <v>1354.5</v>
      </c>
      <c r="O16" s="18">
        <f t="shared" si="5"/>
        <v>112.875</v>
      </c>
      <c r="P16" s="18">
        <f t="shared" si="6"/>
        <v>0</v>
      </c>
      <c r="Q16" s="18">
        <f t="shared" si="7"/>
        <v>231.5</v>
      </c>
    </row>
    <row r="17" spans="1:17" x14ac:dyDescent="0.2">
      <c r="A17" s="8">
        <v>2011</v>
      </c>
      <c r="B17" s="22">
        <v>32.5</v>
      </c>
      <c r="C17" s="22">
        <v>38.5</v>
      </c>
      <c r="D17" s="22">
        <v>43.5</v>
      </c>
      <c r="E17" s="22">
        <v>142.5</v>
      </c>
      <c r="F17" s="22">
        <v>93</v>
      </c>
      <c r="G17" s="22">
        <v>103</v>
      </c>
      <c r="H17" s="22">
        <v>140</v>
      </c>
      <c r="I17" s="22">
        <v>63.5</v>
      </c>
      <c r="J17" s="22">
        <v>20</v>
      </c>
      <c r="K17" s="22">
        <v>23.75</v>
      </c>
      <c r="L17" s="22">
        <v>46</v>
      </c>
      <c r="M17" s="23">
        <v>0</v>
      </c>
      <c r="N17" s="18">
        <f t="shared" si="4"/>
        <v>746.25</v>
      </c>
      <c r="O17" s="18">
        <f t="shared" si="5"/>
        <v>62.1875</v>
      </c>
      <c r="P17" s="18">
        <f t="shared" si="6"/>
        <v>0</v>
      </c>
      <c r="Q17" s="18">
        <f t="shared" si="7"/>
        <v>142.5</v>
      </c>
    </row>
    <row r="18" spans="1:17" x14ac:dyDescent="0.2">
      <c r="A18" s="8">
        <v>2012</v>
      </c>
      <c r="B18" s="24">
        <v>13</v>
      </c>
      <c r="C18" s="24">
        <v>52</v>
      </c>
      <c r="D18" s="24">
        <v>10</v>
      </c>
      <c r="E18" s="24">
        <v>1.5</v>
      </c>
      <c r="F18" s="24">
        <v>53</v>
      </c>
      <c r="G18" s="24">
        <v>109</v>
      </c>
      <c r="H18" s="24">
        <v>161</v>
      </c>
      <c r="I18" s="24">
        <v>269.5</v>
      </c>
      <c r="J18" s="24">
        <v>119</v>
      </c>
      <c r="K18" s="24">
        <v>39.5</v>
      </c>
      <c r="L18" s="24">
        <v>0</v>
      </c>
      <c r="M18" s="24">
        <v>3</v>
      </c>
      <c r="N18" s="18">
        <f t="shared" si="4"/>
        <v>830.5</v>
      </c>
      <c r="O18" s="18">
        <f t="shared" si="5"/>
        <v>69.208333333333329</v>
      </c>
      <c r="P18" s="18">
        <f t="shared" si="6"/>
        <v>0</v>
      </c>
      <c r="Q18" s="18">
        <f t="shared" si="7"/>
        <v>269.5</v>
      </c>
    </row>
    <row r="19" spans="1:17" x14ac:dyDescent="0.2">
      <c r="A19" s="8">
        <v>2013</v>
      </c>
      <c r="B19" s="25">
        <v>17.5</v>
      </c>
      <c r="C19" s="25">
        <v>6.8</v>
      </c>
      <c r="D19" s="25">
        <v>5</v>
      </c>
      <c r="E19" s="25">
        <v>145</v>
      </c>
      <c r="F19" s="25">
        <v>123.5</v>
      </c>
      <c r="G19" s="25">
        <v>95.5</v>
      </c>
      <c r="H19" s="25">
        <v>211</v>
      </c>
      <c r="I19" s="25">
        <v>99.5</v>
      </c>
      <c r="J19" s="25">
        <v>42.5</v>
      </c>
      <c r="K19" s="25">
        <v>157.5</v>
      </c>
      <c r="L19" s="25">
        <v>36</v>
      </c>
      <c r="M19" s="25">
        <v>58</v>
      </c>
      <c r="N19" s="18">
        <f t="shared" si="4"/>
        <v>997.8</v>
      </c>
      <c r="O19" s="18">
        <f t="shared" si="5"/>
        <v>83.149999999999991</v>
      </c>
      <c r="P19" s="18">
        <f t="shared" si="6"/>
        <v>5</v>
      </c>
      <c r="Q19" s="18">
        <f t="shared" si="7"/>
        <v>211</v>
      </c>
    </row>
    <row r="20" spans="1:17" x14ac:dyDescent="0.2">
      <c r="A20" s="8">
        <v>2014</v>
      </c>
      <c r="B20" s="25">
        <v>18.5</v>
      </c>
      <c r="C20" s="25">
        <v>32.5</v>
      </c>
      <c r="D20" s="25">
        <v>57</v>
      </c>
      <c r="E20" s="25">
        <v>78</v>
      </c>
      <c r="F20" s="25">
        <v>103</v>
      </c>
      <c r="G20" s="25">
        <v>169.5</v>
      </c>
      <c r="H20" s="25">
        <v>150.5</v>
      </c>
      <c r="I20" s="25">
        <v>53.4</v>
      </c>
      <c r="J20" s="25">
        <v>62</v>
      </c>
      <c r="K20" s="25">
        <v>83.3</v>
      </c>
      <c r="L20" s="25">
        <v>78</v>
      </c>
      <c r="M20" s="25">
        <v>0</v>
      </c>
      <c r="N20" s="18">
        <f t="shared" si="4"/>
        <v>885.69999999999993</v>
      </c>
      <c r="O20" s="18">
        <f t="shared" si="5"/>
        <v>73.808333333333323</v>
      </c>
      <c r="P20" s="18">
        <f t="shared" si="6"/>
        <v>0</v>
      </c>
      <c r="Q20" s="18">
        <f t="shared" si="7"/>
        <v>169.5</v>
      </c>
    </row>
    <row r="21" spans="1:17" x14ac:dyDescent="0.2">
      <c r="A21" s="8">
        <v>2015</v>
      </c>
      <c r="B21" s="25">
        <v>0</v>
      </c>
      <c r="C21" s="25">
        <v>56</v>
      </c>
      <c r="D21" s="25">
        <v>15</v>
      </c>
      <c r="E21" s="25">
        <v>48</v>
      </c>
      <c r="F21" s="25">
        <v>196.5</v>
      </c>
      <c r="G21" s="25">
        <v>141</v>
      </c>
      <c r="H21" s="25">
        <v>137.5</v>
      </c>
      <c r="I21" s="25">
        <v>65</v>
      </c>
      <c r="J21" s="25">
        <v>39.5</v>
      </c>
      <c r="K21" s="25">
        <v>19.3</v>
      </c>
      <c r="L21" s="25">
        <v>0</v>
      </c>
      <c r="M21" s="25">
        <v>0</v>
      </c>
      <c r="N21" s="18">
        <f t="shared" si="4"/>
        <v>717.8</v>
      </c>
      <c r="O21" s="18">
        <f t="shared" si="5"/>
        <v>59.816666666666663</v>
      </c>
      <c r="P21" s="18">
        <f t="shared" si="6"/>
        <v>0</v>
      </c>
      <c r="Q21" s="18">
        <f t="shared" si="7"/>
        <v>196.5</v>
      </c>
    </row>
    <row r="22" spans="1:17" x14ac:dyDescent="0.25">
      <c r="A22" s="8">
        <v>2016</v>
      </c>
      <c r="B22" s="26">
        <v>68.5</v>
      </c>
      <c r="C22" s="26">
        <v>27.5</v>
      </c>
      <c r="D22" s="26">
        <v>51</v>
      </c>
      <c r="E22" s="26">
        <v>40.5</v>
      </c>
      <c r="F22" s="26">
        <v>115.5</v>
      </c>
      <c r="G22" s="26">
        <v>111.3</v>
      </c>
      <c r="H22" s="26">
        <v>57</v>
      </c>
      <c r="I22" s="26">
        <v>88</v>
      </c>
      <c r="J22" s="26">
        <v>54.5</v>
      </c>
      <c r="K22" s="26">
        <v>33</v>
      </c>
      <c r="L22" s="26">
        <v>0</v>
      </c>
      <c r="M22" s="26">
        <v>29</v>
      </c>
      <c r="N22" s="18">
        <f t="shared" si="4"/>
        <v>675.8</v>
      </c>
      <c r="O22" s="18">
        <f t="shared" si="5"/>
        <v>56.316666666666663</v>
      </c>
      <c r="P22" s="18">
        <f t="shared" si="6"/>
        <v>0</v>
      </c>
      <c r="Q22" s="18">
        <f t="shared" si="7"/>
        <v>115.5</v>
      </c>
    </row>
    <row r="23" spans="1:17" x14ac:dyDescent="0.25">
      <c r="A23" s="8">
        <v>2017</v>
      </c>
      <c r="B23" s="26">
        <v>6</v>
      </c>
      <c r="C23" s="26">
        <v>0</v>
      </c>
      <c r="D23" s="26">
        <v>71.5</v>
      </c>
      <c r="E23" s="26">
        <v>106</v>
      </c>
      <c r="F23" s="26">
        <v>211.5</v>
      </c>
      <c r="G23" s="26">
        <v>176.5</v>
      </c>
      <c r="H23" s="26">
        <v>141.80000000000001</v>
      </c>
      <c r="I23" s="26">
        <v>93</v>
      </c>
      <c r="J23" s="26">
        <v>247.3</v>
      </c>
      <c r="K23" s="26">
        <v>69.3</v>
      </c>
      <c r="L23" s="26">
        <v>3</v>
      </c>
      <c r="M23" s="26">
        <v>47</v>
      </c>
      <c r="N23" s="18">
        <f t="shared" si="4"/>
        <v>1172.8999999999999</v>
      </c>
      <c r="O23" s="18">
        <f t="shared" si="5"/>
        <v>97.74166666666666</v>
      </c>
      <c r="P23" s="18">
        <f t="shared" si="6"/>
        <v>0</v>
      </c>
      <c r="Q23" s="18">
        <f t="shared" si="7"/>
        <v>247.3</v>
      </c>
    </row>
    <row r="24" spans="1:17" x14ac:dyDescent="0.25">
      <c r="A24" s="8">
        <v>2018</v>
      </c>
      <c r="B24" s="26">
        <v>1</v>
      </c>
      <c r="C24" s="26">
        <v>35</v>
      </c>
      <c r="D24" s="26">
        <v>30</v>
      </c>
      <c r="E24" s="26">
        <v>40</v>
      </c>
      <c r="F24" s="26">
        <v>53.7</v>
      </c>
      <c r="G24" s="26">
        <v>83</v>
      </c>
      <c r="H24" s="26">
        <v>60.6</v>
      </c>
      <c r="I24" s="26">
        <v>20</v>
      </c>
      <c r="J24" s="26">
        <v>4.8</v>
      </c>
      <c r="K24" s="26">
        <v>0</v>
      </c>
      <c r="L24" s="26">
        <v>28.8</v>
      </c>
      <c r="M24" s="26">
        <v>36.4</v>
      </c>
      <c r="N24" s="18">
        <f t="shared" si="4"/>
        <v>393.3</v>
      </c>
      <c r="O24" s="18">
        <f t="shared" si="5"/>
        <v>32.774999999999999</v>
      </c>
      <c r="P24" s="18">
        <f t="shared" si="6"/>
        <v>0</v>
      </c>
      <c r="Q24" s="18">
        <f t="shared" si="7"/>
        <v>83</v>
      </c>
    </row>
    <row r="25" spans="1:17" x14ac:dyDescent="0.25">
      <c r="A25" s="8">
        <v>2019</v>
      </c>
      <c r="B25" s="26">
        <v>8</v>
      </c>
      <c r="C25" s="26">
        <v>69</v>
      </c>
      <c r="D25" s="26">
        <v>230</v>
      </c>
      <c r="E25" s="26">
        <v>32</v>
      </c>
      <c r="F25" s="26">
        <v>35.4</v>
      </c>
      <c r="G25" s="26">
        <v>213.8</v>
      </c>
      <c r="H25" s="26">
        <v>292.39999999999998</v>
      </c>
      <c r="I25" s="26">
        <v>120.2</v>
      </c>
      <c r="J25" s="26">
        <v>32.6</v>
      </c>
      <c r="K25" s="26">
        <v>9</v>
      </c>
      <c r="L25" s="26">
        <v>19.2</v>
      </c>
      <c r="M25" s="26">
        <v>0.8</v>
      </c>
      <c r="N25" s="18">
        <f t="shared" si="4"/>
        <v>1062.4000000000001</v>
      </c>
      <c r="O25" s="18">
        <f t="shared" si="5"/>
        <v>88.533333333333346</v>
      </c>
      <c r="P25" s="18">
        <f t="shared" si="6"/>
        <v>0.8</v>
      </c>
      <c r="Q25" s="18">
        <f t="shared" si="7"/>
        <v>292.39999999999998</v>
      </c>
    </row>
    <row r="26" spans="1:17" x14ac:dyDescent="0.25">
      <c r="A26" s="8">
        <v>2020</v>
      </c>
      <c r="B26" s="26">
        <v>18.2</v>
      </c>
      <c r="C26" s="26">
        <v>53</v>
      </c>
      <c r="D26" s="26">
        <v>66.2</v>
      </c>
      <c r="E26" s="26">
        <v>102.6</v>
      </c>
      <c r="F26" s="26">
        <v>113.4</v>
      </c>
      <c r="G26" s="26">
        <v>148.19999999999999</v>
      </c>
      <c r="H26" s="26">
        <v>128.80000000000001</v>
      </c>
      <c r="I26" s="26">
        <v>64</v>
      </c>
      <c r="J26" s="26">
        <v>21.8</v>
      </c>
      <c r="K26" s="26">
        <v>86.8</v>
      </c>
      <c r="L26" s="26">
        <v>31.2</v>
      </c>
      <c r="M26" s="26">
        <v>3</v>
      </c>
      <c r="N26" s="18">
        <f t="shared" si="4"/>
        <v>837.19999999999993</v>
      </c>
      <c r="O26" s="18">
        <f t="shared" si="5"/>
        <v>69.766666666666666</v>
      </c>
      <c r="P26" s="18">
        <f t="shared" si="6"/>
        <v>3</v>
      </c>
      <c r="Q26" s="18">
        <f t="shared" si="7"/>
        <v>148.19999999999999</v>
      </c>
    </row>
    <row r="27" spans="1:17" x14ac:dyDescent="0.25">
      <c r="A27" s="8">
        <v>2021</v>
      </c>
      <c r="B27" s="26">
        <v>12.6</v>
      </c>
      <c r="C27" s="26">
        <v>9.4</v>
      </c>
      <c r="D27" s="26">
        <v>10.4</v>
      </c>
      <c r="E27" s="26">
        <v>71.099999999999994</v>
      </c>
      <c r="F27" s="26">
        <v>143</v>
      </c>
      <c r="G27" s="26">
        <v>84.5</v>
      </c>
      <c r="H27" s="26">
        <v>169</v>
      </c>
      <c r="I27" s="26">
        <v>59.4</v>
      </c>
      <c r="J27" s="26">
        <v>18</v>
      </c>
      <c r="K27" s="26">
        <v>25</v>
      </c>
      <c r="L27" s="26">
        <v>122</v>
      </c>
      <c r="M27" s="26">
        <v>144.5</v>
      </c>
      <c r="N27" s="18">
        <f t="shared" si="4"/>
        <v>868.9</v>
      </c>
      <c r="O27" s="18">
        <f t="shared" si="5"/>
        <v>72.408333333333331</v>
      </c>
      <c r="P27" s="18">
        <f t="shared" si="6"/>
        <v>9.4</v>
      </c>
      <c r="Q27" s="18">
        <f t="shared" si="7"/>
        <v>169</v>
      </c>
    </row>
    <row r="28" spans="1:17" x14ac:dyDescent="0.25">
      <c r="A28" s="8">
        <v>2022</v>
      </c>
      <c r="B28" s="27">
        <v>2.5</v>
      </c>
      <c r="C28" s="27">
        <v>8.5</v>
      </c>
      <c r="D28" s="27">
        <v>52.2</v>
      </c>
      <c r="E28" s="27">
        <v>39.5</v>
      </c>
      <c r="F28" s="27">
        <v>209.5</v>
      </c>
      <c r="G28" s="27">
        <v>118.3</v>
      </c>
      <c r="H28" s="27">
        <v>129.80000000000001</v>
      </c>
      <c r="I28" s="27">
        <v>107.8</v>
      </c>
      <c r="J28" s="27">
        <v>32</v>
      </c>
      <c r="K28" s="27">
        <v>5</v>
      </c>
      <c r="L28" s="27">
        <v>213.4</v>
      </c>
      <c r="M28" s="27">
        <v>35</v>
      </c>
      <c r="N28" s="28">
        <v>953.49999999999989</v>
      </c>
      <c r="O28" s="28">
        <v>79.458333333333329</v>
      </c>
      <c r="P28" s="28">
        <v>2.5</v>
      </c>
      <c r="Q28" s="28">
        <v>213.4</v>
      </c>
    </row>
    <row r="29" spans="1:17" x14ac:dyDescent="0.25">
      <c r="A29" s="8">
        <v>2023</v>
      </c>
      <c r="B29" s="26">
        <v>29</v>
      </c>
      <c r="C29" s="26">
        <v>42</v>
      </c>
      <c r="D29" s="26">
        <v>36</v>
      </c>
      <c r="E29" s="26">
        <v>82.4</v>
      </c>
      <c r="F29" s="26">
        <v>99.95</v>
      </c>
      <c r="G29" s="26">
        <v>167.45</v>
      </c>
      <c r="H29" s="26">
        <v>92.800000000000011</v>
      </c>
      <c r="I29" s="26">
        <v>81.95</v>
      </c>
      <c r="J29" s="26">
        <v>21.55</v>
      </c>
      <c r="K29" s="26">
        <v>5</v>
      </c>
      <c r="L29" s="26">
        <v>3.5</v>
      </c>
      <c r="M29" s="26">
        <v>33.5</v>
      </c>
      <c r="N29" s="29">
        <v>695.1</v>
      </c>
      <c r="O29" s="30">
        <v>57.925000000000004</v>
      </c>
      <c r="P29" s="30">
        <v>3.5</v>
      </c>
      <c r="Q29" s="30">
        <v>167.45</v>
      </c>
    </row>
    <row r="30" spans="1:17" x14ac:dyDescent="0.25">
      <c r="A30" s="5" t="s">
        <v>18</v>
      </c>
      <c r="B30" s="31">
        <f>AVERAGE(B6:B29)</f>
        <v>34.321666666666665</v>
      </c>
      <c r="C30" s="31">
        <f t="shared" ref="C30:M30" si="8">AVERAGE(C6:C29)</f>
        <v>38.017391304347825</v>
      </c>
      <c r="D30" s="31">
        <f t="shared" si="8"/>
        <v>60.113043478260877</v>
      </c>
      <c r="E30" s="31">
        <f t="shared" si="8"/>
        <v>80.662608695652168</v>
      </c>
      <c r="F30" s="31">
        <f t="shared" si="8"/>
        <v>127.93956521739129</v>
      </c>
      <c r="G30" s="31">
        <f t="shared" si="8"/>
        <v>156.94166666666669</v>
      </c>
      <c r="H30" s="31">
        <f t="shared" si="8"/>
        <v>145.1766666666667</v>
      </c>
      <c r="I30" s="31">
        <f t="shared" si="8"/>
        <v>99.5</v>
      </c>
      <c r="J30" s="31">
        <f t="shared" si="8"/>
        <v>66.117708333333326</v>
      </c>
      <c r="K30" s="31">
        <f t="shared" si="8"/>
        <v>42.242753623188399</v>
      </c>
      <c r="L30" s="31">
        <f t="shared" si="8"/>
        <v>33.546376811594207</v>
      </c>
      <c r="M30" s="31">
        <f t="shared" si="8"/>
        <v>28.34090909090909</v>
      </c>
      <c r="N30" s="31">
        <f>AVERAGE(N6:N29)</f>
        <v>890.47437500000012</v>
      </c>
      <c r="O30" s="31">
        <f t="shared" ref="O30:Q30" si="9">AVERAGE(O6:O29)</f>
        <v>77.276892361111109</v>
      </c>
      <c r="P30" s="31">
        <f t="shared" si="9"/>
        <v>1.7416666666666669</v>
      </c>
      <c r="Q30" s="31">
        <f t="shared" si="9"/>
        <v>213.33208333333332</v>
      </c>
    </row>
    <row r="31" spans="1:17" x14ac:dyDescent="0.25">
      <c r="A31" s="2" t="s">
        <v>20</v>
      </c>
    </row>
    <row r="32" spans="1:17" x14ac:dyDescent="0.25">
      <c r="A32" s="2" t="s">
        <v>22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Emdagro</cp:lastModifiedBy>
  <dcterms:created xsi:type="dcterms:W3CDTF">2022-01-06T13:44:09Z</dcterms:created>
  <dcterms:modified xsi:type="dcterms:W3CDTF">2024-08-26T13:39:22Z</dcterms:modified>
</cp:coreProperties>
</file>