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95" windowWidth="14355" windowHeight="432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6" i="1" l="1"/>
  <c r="O6" i="1"/>
  <c r="P6" i="1"/>
  <c r="Q6" i="1"/>
  <c r="N7" i="1"/>
  <c r="O7" i="1"/>
  <c r="P7" i="1"/>
  <c r="Q7" i="1"/>
  <c r="N8" i="1"/>
  <c r="O8" i="1"/>
  <c r="P8" i="1"/>
  <c r="Q8" i="1"/>
  <c r="N9" i="1"/>
  <c r="O9" i="1"/>
  <c r="P9" i="1"/>
  <c r="Q9" i="1"/>
  <c r="N10" i="1"/>
  <c r="O10" i="1"/>
  <c r="P10" i="1"/>
  <c r="Q10" i="1"/>
  <c r="N11" i="1"/>
  <c r="O11" i="1"/>
  <c r="P11" i="1"/>
  <c r="Q11" i="1"/>
  <c r="N12" i="1"/>
  <c r="O12" i="1"/>
  <c r="P12" i="1"/>
  <c r="Q12" i="1"/>
  <c r="N13" i="1"/>
  <c r="O13" i="1"/>
  <c r="P13" i="1"/>
  <c r="Q13" i="1"/>
  <c r="N14" i="1"/>
  <c r="O14" i="1"/>
  <c r="P14" i="1"/>
  <c r="Q14" i="1"/>
  <c r="N15" i="1"/>
  <c r="O15" i="1"/>
  <c r="P15" i="1"/>
  <c r="Q15" i="1"/>
  <c r="N16" i="1"/>
  <c r="O16" i="1"/>
  <c r="P16" i="1"/>
  <c r="Q16" i="1"/>
  <c r="N17" i="1"/>
  <c r="O17" i="1"/>
  <c r="P17" i="1"/>
  <c r="Q17" i="1"/>
  <c r="N18" i="1"/>
  <c r="O18" i="1"/>
  <c r="P18" i="1"/>
  <c r="Q18" i="1"/>
  <c r="N19" i="1"/>
  <c r="O19" i="1"/>
  <c r="P19" i="1"/>
  <c r="Q19" i="1"/>
  <c r="N20" i="1"/>
  <c r="O20" i="1"/>
  <c r="P20" i="1"/>
  <c r="Q20" i="1"/>
  <c r="N21" i="1"/>
  <c r="O21" i="1"/>
  <c r="P21" i="1"/>
  <c r="Q21" i="1"/>
  <c r="N22" i="1"/>
  <c r="O22" i="1"/>
  <c r="P22" i="1"/>
  <c r="Q22" i="1"/>
  <c r="N23" i="1"/>
  <c r="O23" i="1"/>
  <c r="P23" i="1"/>
  <c r="Q23" i="1"/>
  <c r="N24" i="1"/>
  <c r="O24" i="1"/>
  <c r="P24" i="1"/>
  <c r="Q24" i="1"/>
  <c r="P25" i="1"/>
  <c r="Q25" i="1"/>
  <c r="P26" i="1"/>
  <c r="Q26" i="1"/>
  <c r="P27" i="1"/>
  <c r="Q27" i="1"/>
  <c r="P5" i="1" l="1"/>
  <c r="N5" i="1"/>
  <c r="O5" i="1"/>
  <c r="B5" i="1"/>
  <c r="Q5" i="1"/>
</calcChain>
</file>

<file path=xl/sharedStrings.xml><?xml version="1.0" encoding="utf-8"?>
<sst xmlns="http://schemas.openxmlformats.org/spreadsheetml/2006/main" count="32" uniqueCount="24">
  <si>
    <t>ANO</t>
  </si>
  <si>
    <t>JAN</t>
  </si>
  <si>
    <t>FEV</t>
  </si>
  <si>
    <t>MAR</t>
  </si>
  <si>
    <t>ABRI</t>
  </si>
  <si>
    <t>MAIO</t>
  </si>
  <si>
    <t>JUN</t>
  </si>
  <si>
    <t>JULH</t>
  </si>
  <si>
    <t>AGOS</t>
  </si>
  <si>
    <t>SET</t>
  </si>
  <si>
    <t>OUT</t>
  </si>
  <si>
    <t>NOV</t>
  </si>
  <si>
    <t>DEZ</t>
  </si>
  <si>
    <t>ACUM</t>
  </si>
  <si>
    <t>MED</t>
  </si>
  <si>
    <t>MIN</t>
  </si>
  <si>
    <t>MAX</t>
  </si>
  <si>
    <t>...</t>
  </si>
  <si>
    <t>MESES</t>
  </si>
  <si>
    <t>MÉDIA</t>
  </si>
  <si>
    <t>....</t>
  </si>
  <si>
    <t>Elaboração:Asplan</t>
  </si>
  <si>
    <t>Esloc Estância</t>
  </si>
  <si>
    <t>ESLOC ESTANCIA SERIE HISTORICA 2000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</si>
</sst>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#,##0.0"/>
    <numFmt numFmtId="167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rgb="FFCCCC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2" xfId="0" applyBorder="1"/>
    <xf numFmtId="0" fontId="0" fillId="0" borderId="3" xfId="0" applyBorder="1"/>
    <xf numFmtId="164" fontId="2" fillId="0" borderId="1" xfId="1" applyNumberFormat="1" applyFont="1" applyFill="1" applyBorder="1" applyAlignment="1" applyProtection="1">
      <protection hidden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4" fontId="3" fillId="0" borderId="1" xfId="1" applyNumberFormat="1" applyFont="1" applyFill="1" applyBorder="1"/>
    <xf numFmtId="164" fontId="3" fillId="2" borderId="1" xfId="1" applyNumberFormat="1" applyFont="1" applyFill="1" applyBorder="1" applyAlignment="1" applyProtection="1">
      <alignment horizontal="right" vertical="center"/>
      <protection locked="0"/>
    </xf>
    <xf numFmtId="164" fontId="5" fillId="2" borderId="1" xfId="0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 applyProtection="1">
      <alignment horizontal="right" vertical="center"/>
    </xf>
    <xf numFmtId="164" fontId="2" fillId="2" borderId="1" xfId="1" applyNumberFormat="1" applyFont="1" applyFill="1" applyBorder="1" applyAlignment="1" applyProtection="1"/>
    <xf numFmtId="165" fontId="3" fillId="0" borderId="1" xfId="1" applyNumberFormat="1" applyFont="1" applyFill="1" applyBorder="1"/>
    <xf numFmtId="166" fontId="3" fillId="0" borderId="1" xfId="1" applyNumberFormat="1" applyFont="1" applyFill="1" applyBorder="1"/>
    <xf numFmtId="165" fontId="6" fillId="0" borderId="1" xfId="0" applyNumberFormat="1" applyFont="1" applyBorder="1"/>
    <xf numFmtId="164" fontId="2" fillId="0" borderId="1" xfId="1" applyNumberFormat="1" applyFont="1" applyFill="1" applyBorder="1" applyAlignment="1"/>
    <xf numFmtId="164" fontId="2" fillId="0" borderId="1" xfId="0" applyNumberFormat="1" applyFont="1" applyFill="1" applyBorder="1" applyAlignment="1"/>
    <xf numFmtId="165" fontId="4" fillId="0" borderId="1" xfId="1" applyNumberFormat="1" applyFont="1" applyFill="1" applyBorder="1" applyAlignment="1"/>
    <xf numFmtId="164" fontId="4" fillId="0" borderId="1" xfId="1" applyNumberFormat="1" applyFont="1" applyFill="1" applyBorder="1" applyAlignment="1"/>
    <xf numFmtId="0" fontId="0" fillId="0" borderId="1" xfId="0" applyFont="1" applyBorder="1" applyAlignment="1"/>
    <xf numFmtId="164" fontId="0" fillId="0" borderId="1" xfId="0" applyNumberFormat="1" applyFont="1" applyBorder="1" applyAlignment="1"/>
    <xf numFmtId="164" fontId="2" fillId="0" borderId="1" xfId="1" applyNumberFormat="1" applyFont="1" applyFill="1" applyBorder="1" applyAlignment="1" applyProtection="1">
      <protection locked="0"/>
    </xf>
    <xf numFmtId="164" fontId="2" fillId="0" borderId="1" xfId="1" applyNumberFormat="1" applyFont="1" applyFill="1" applyBorder="1" applyAlignment="1" applyProtection="1">
      <alignment vertical="center"/>
      <protection locked="0"/>
    </xf>
    <xf numFmtId="164" fontId="2" fillId="2" borderId="1" xfId="1" applyNumberFormat="1" applyFont="1" applyFill="1" applyBorder="1" applyAlignment="1" applyProtection="1">
      <alignment vertical="center"/>
      <protection locked="0"/>
    </xf>
    <xf numFmtId="164" fontId="2" fillId="0" borderId="1" xfId="1" applyNumberFormat="1" applyFont="1" applyFill="1" applyBorder="1" applyAlignment="1" applyProtection="1">
      <alignment horizontal="right" vertical="center"/>
      <protection locked="0"/>
    </xf>
    <xf numFmtId="167" fontId="6" fillId="0" borderId="1" xfId="0" applyNumberFormat="1" applyFont="1" applyBorder="1" applyAlignment="1"/>
    <xf numFmtId="164" fontId="6" fillId="0" borderId="1" xfId="0" applyNumberFormat="1" applyFont="1" applyBorder="1"/>
    <xf numFmtId="164" fontId="0" fillId="0" borderId="0" xfId="0" applyNumberFormat="1"/>
    <xf numFmtId="164" fontId="6" fillId="0" borderId="1" xfId="0" applyNumberFormat="1" applyFont="1" applyBorder="1" applyAlignment="1"/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6" fontId="0" fillId="0" borderId="0" xfId="0" applyNumberForma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abSelected="1" workbookViewId="0">
      <selection activeCell="S14" sqref="S14"/>
    </sheetView>
  </sheetViews>
  <sheetFormatPr defaultRowHeight="15" x14ac:dyDescent="0.25"/>
  <sheetData>
    <row r="1" spans="1:19" x14ac:dyDescent="0.25">
      <c r="A1" t="s">
        <v>23</v>
      </c>
    </row>
    <row r="2" spans="1:19" ht="15.75" thickBot="1" x14ac:dyDescent="0.3"/>
    <row r="3" spans="1:19" ht="15.75" thickBot="1" x14ac:dyDescent="0.3">
      <c r="A3" s="34" t="s">
        <v>0</v>
      </c>
      <c r="B3" s="1"/>
      <c r="C3" s="1"/>
      <c r="D3" s="1"/>
      <c r="E3" s="1"/>
      <c r="F3" s="1"/>
      <c r="G3" s="1" t="s">
        <v>18</v>
      </c>
      <c r="H3" s="1"/>
      <c r="I3" s="1"/>
      <c r="J3" s="1"/>
      <c r="K3" s="1"/>
      <c r="L3" s="1"/>
      <c r="M3" s="1"/>
      <c r="N3" s="1"/>
      <c r="O3" s="1"/>
      <c r="P3" s="1"/>
      <c r="Q3" s="2"/>
    </row>
    <row r="4" spans="1:19" ht="15.75" thickBot="1" x14ac:dyDescent="0.3">
      <c r="A4" s="35"/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9" t="s">
        <v>16</v>
      </c>
    </row>
    <row r="5" spans="1:19" x14ac:dyDescent="0.25">
      <c r="A5" s="4">
        <v>2000</v>
      </c>
      <c r="B5" s="18">
        <f ca="1">AVERAGE(B5:B22)</f>
        <v>0</v>
      </c>
      <c r="C5" s="18">
        <v>242.6</v>
      </c>
      <c r="D5" s="18">
        <v>147.5</v>
      </c>
      <c r="E5" s="18">
        <v>264.39999999999998</v>
      </c>
      <c r="F5" s="18">
        <v>164.4</v>
      </c>
      <c r="G5" s="18">
        <v>228.5</v>
      </c>
      <c r="H5" s="18">
        <v>144</v>
      </c>
      <c r="I5" s="18">
        <v>215.5</v>
      </c>
      <c r="J5" s="18" t="s">
        <v>17</v>
      </c>
      <c r="K5" s="18">
        <v>10.4</v>
      </c>
      <c r="L5" s="18">
        <v>141.30000000000001</v>
      </c>
      <c r="M5" s="18">
        <v>56.8</v>
      </c>
      <c r="N5" s="10">
        <f t="shared" ref="N5:N24" ca="1" si="0">SUM(B5:M5)</f>
        <v>1789</v>
      </c>
      <c r="O5" s="15">
        <f t="shared" ref="O5:O24" ca="1" si="1">AVERAGE(B5:M5)</f>
        <v>162.63636363636363</v>
      </c>
      <c r="P5" s="16">
        <f t="shared" ref="P5:P27" ca="1" si="2">MIN(B5:M5)</f>
        <v>10.4</v>
      </c>
      <c r="Q5" s="15">
        <f t="shared" ref="Q5:Q27" ca="1" si="3">MAX(B5:M5)</f>
        <v>264.39999999999998</v>
      </c>
    </row>
    <row r="6" spans="1:19" x14ac:dyDescent="0.25">
      <c r="A6" s="5">
        <v>2001</v>
      </c>
      <c r="B6" s="18">
        <v>36</v>
      </c>
      <c r="C6" s="18">
        <v>38</v>
      </c>
      <c r="D6" s="18">
        <v>129.80000000000001</v>
      </c>
      <c r="E6" s="18">
        <v>176.2</v>
      </c>
      <c r="F6" s="18">
        <v>144.69999999999999</v>
      </c>
      <c r="G6" s="18">
        <v>266.89999999999998</v>
      </c>
      <c r="H6" s="18">
        <v>197.4</v>
      </c>
      <c r="I6" s="18">
        <v>171.4</v>
      </c>
      <c r="J6" s="18">
        <v>136.6</v>
      </c>
      <c r="K6" s="18">
        <v>115</v>
      </c>
      <c r="L6" s="18">
        <v>60</v>
      </c>
      <c r="M6" s="18">
        <v>62.8</v>
      </c>
      <c r="N6" s="10">
        <f t="shared" si="0"/>
        <v>1534.8</v>
      </c>
      <c r="O6" s="15">
        <f t="shared" si="1"/>
        <v>127.89999999999999</v>
      </c>
      <c r="P6" s="16">
        <f t="shared" si="2"/>
        <v>36</v>
      </c>
      <c r="Q6" s="15">
        <f t="shared" si="3"/>
        <v>266.89999999999998</v>
      </c>
      <c r="S6" s="30"/>
    </row>
    <row r="7" spans="1:19" x14ac:dyDescent="0.25">
      <c r="A7" s="5">
        <v>2002</v>
      </c>
      <c r="B7" s="19">
        <v>210.6</v>
      </c>
      <c r="C7" s="19">
        <v>83.4</v>
      </c>
      <c r="D7" s="19">
        <v>90</v>
      </c>
      <c r="E7" s="19">
        <v>41.4</v>
      </c>
      <c r="F7" s="19">
        <v>280.89999999999998</v>
      </c>
      <c r="G7" s="19">
        <v>351.9</v>
      </c>
      <c r="H7" s="19">
        <v>141.6</v>
      </c>
      <c r="I7" s="19">
        <v>115</v>
      </c>
      <c r="J7" s="19">
        <v>112.8</v>
      </c>
      <c r="K7" s="19">
        <v>11.6</v>
      </c>
      <c r="L7" s="19">
        <v>38.200000000000003</v>
      </c>
      <c r="M7" s="19">
        <v>4.4000000000000004</v>
      </c>
      <c r="N7" s="10">
        <f t="shared" si="0"/>
        <v>1481.7999999999997</v>
      </c>
      <c r="O7" s="15">
        <f t="shared" si="1"/>
        <v>123.48333333333331</v>
      </c>
      <c r="P7" s="16">
        <f t="shared" si="2"/>
        <v>4.4000000000000004</v>
      </c>
      <c r="Q7" s="15">
        <f t="shared" si="3"/>
        <v>351.9</v>
      </c>
    </row>
    <row r="8" spans="1:19" x14ac:dyDescent="0.25">
      <c r="A8" s="5">
        <v>2003</v>
      </c>
      <c r="B8" s="19">
        <v>10.199999999999999</v>
      </c>
      <c r="C8" s="19">
        <v>153</v>
      </c>
      <c r="D8" s="19">
        <v>114.6</v>
      </c>
      <c r="E8" s="19">
        <v>45</v>
      </c>
      <c r="F8" s="19">
        <v>281.60000000000002</v>
      </c>
      <c r="G8" s="19">
        <v>186.2</v>
      </c>
      <c r="H8" s="19">
        <v>169.8</v>
      </c>
      <c r="I8" s="19">
        <v>180.2</v>
      </c>
      <c r="J8" s="19">
        <v>56.8</v>
      </c>
      <c r="K8" s="19">
        <v>107.8</v>
      </c>
      <c r="L8" s="19">
        <v>189.6</v>
      </c>
      <c r="M8" s="19">
        <v>14.2</v>
      </c>
      <c r="N8" s="10">
        <f t="shared" si="0"/>
        <v>1508.9999999999998</v>
      </c>
      <c r="O8" s="15">
        <f t="shared" si="1"/>
        <v>125.74999999999999</v>
      </c>
      <c r="P8" s="16">
        <f t="shared" si="2"/>
        <v>10.199999999999999</v>
      </c>
      <c r="Q8" s="15">
        <f t="shared" si="3"/>
        <v>281.60000000000002</v>
      </c>
    </row>
    <row r="9" spans="1:19" x14ac:dyDescent="0.25">
      <c r="A9" s="5">
        <v>2004</v>
      </c>
      <c r="B9" s="20">
        <v>230.6</v>
      </c>
      <c r="C9" s="20">
        <v>48.4</v>
      </c>
      <c r="D9" s="20">
        <v>77.2</v>
      </c>
      <c r="E9" s="20">
        <v>109.6</v>
      </c>
      <c r="F9" s="20">
        <v>108.4</v>
      </c>
      <c r="G9" s="20">
        <v>83.5</v>
      </c>
      <c r="H9" s="20">
        <v>128.80000000000001</v>
      </c>
      <c r="I9" s="20">
        <v>165.8</v>
      </c>
      <c r="J9" s="20">
        <v>63.6</v>
      </c>
      <c r="K9" s="20">
        <v>1.1000000000000001</v>
      </c>
      <c r="L9" s="20">
        <v>2.4</v>
      </c>
      <c r="M9" s="21">
        <v>0</v>
      </c>
      <c r="N9" s="10">
        <f t="shared" si="0"/>
        <v>1019.4</v>
      </c>
      <c r="O9" s="15">
        <f t="shared" si="1"/>
        <v>84.95</v>
      </c>
      <c r="P9" s="16">
        <f t="shared" si="2"/>
        <v>0</v>
      </c>
      <c r="Q9" s="15">
        <f t="shared" si="3"/>
        <v>230.6</v>
      </c>
    </row>
    <row r="10" spans="1:19" x14ac:dyDescent="0.25">
      <c r="A10" s="5">
        <v>2005</v>
      </c>
      <c r="B10" s="20">
        <v>7.8</v>
      </c>
      <c r="C10" s="20">
        <v>52</v>
      </c>
      <c r="D10" s="20">
        <v>45.6</v>
      </c>
      <c r="E10" s="20">
        <v>193.5</v>
      </c>
      <c r="F10" s="20">
        <v>124.2</v>
      </c>
      <c r="G10" s="20">
        <v>86.4</v>
      </c>
      <c r="H10" s="20">
        <v>214.6</v>
      </c>
      <c r="I10" s="20">
        <v>132.80000000000001</v>
      </c>
      <c r="J10" s="20">
        <v>19.399999999999999</v>
      </c>
      <c r="K10" s="20">
        <v>6</v>
      </c>
      <c r="L10" s="20">
        <v>0.7</v>
      </c>
      <c r="M10" s="20">
        <v>79.099999999999994</v>
      </c>
      <c r="N10" s="10">
        <f t="shared" si="0"/>
        <v>962.10000000000014</v>
      </c>
      <c r="O10" s="15">
        <f t="shared" si="1"/>
        <v>80.175000000000011</v>
      </c>
      <c r="P10" s="16">
        <f t="shared" si="2"/>
        <v>0.7</v>
      </c>
      <c r="Q10" s="15">
        <f t="shared" si="3"/>
        <v>214.6</v>
      </c>
    </row>
    <row r="11" spans="1:19" x14ac:dyDescent="0.25">
      <c r="A11" s="5">
        <v>2006</v>
      </c>
      <c r="B11" s="20">
        <v>22.7</v>
      </c>
      <c r="C11" s="20">
        <v>56.2</v>
      </c>
      <c r="D11" s="20">
        <v>31.6</v>
      </c>
      <c r="E11" s="20">
        <v>169.4</v>
      </c>
      <c r="F11" s="20">
        <v>279</v>
      </c>
      <c r="G11" s="20" t="s">
        <v>20</v>
      </c>
      <c r="H11" s="20">
        <v>333.2</v>
      </c>
      <c r="I11" s="20">
        <v>93.4</v>
      </c>
      <c r="J11" s="20">
        <v>180.6</v>
      </c>
      <c r="K11" s="20">
        <v>75.599999999999994</v>
      </c>
      <c r="L11" s="20">
        <v>61.8</v>
      </c>
      <c r="M11" s="20">
        <v>6</v>
      </c>
      <c r="N11" s="10">
        <f t="shared" si="0"/>
        <v>1309.4999999999998</v>
      </c>
      <c r="O11" s="15">
        <f t="shared" si="1"/>
        <v>119.04545454545452</v>
      </c>
      <c r="P11" s="16">
        <f t="shared" si="2"/>
        <v>6</v>
      </c>
      <c r="Q11" s="15">
        <f t="shared" si="3"/>
        <v>333.2</v>
      </c>
    </row>
    <row r="12" spans="1:19" x14ac:dyDescent="0.25">
      <c r="A12" s="5">
        <v>2007</v>
      </c>
      <c r="B12" s="20">
        <v>20.6</v>
      </c>
      <c r="C12" s="20">
        <v>116.2</v>
      </c>
      <c r="D12" s="20">
        <v>277.10000000000002</v>
      </c>
      <c r="E12" s="20">
        <v>193.2</v>
      </c>
      <c r="F12" s="20">
        <v>332.2</v>
      </c>
      <c r="G12" s="20">
        <v>221.6</v>
      </c>
      <c r="H12" s="20">
        <v>172.8</v>
      </c>
      <c r="I12" s="20">
        <v>156.80000000000001</v>
      </c>
      <c r="J12" s="20">
        <v>124.2</v>
      </c>
      <c r="K12" s="20">
        <v>25.8</v>
      </c>
      <c r="L12" s="20">
        <v>13.8</v>
      </c>
      <c r="M12" s="20">
        <v>26</v>
      </c>
      <c r="N12" s="10">
        <f t="shared" si="0"/>
        <v>1680.2999999999997</v>
      </c>
      <c r="O12" s="15">
        <f t="shared" si="1"/>
        <v>140.02499999999998</v>
      </c>
      <c r="P12" s="16">
        <f t="shared" si="2"/>
        <v>13.8</v>
      </c>
      <c r="Q12" s="15">
        <f t="shared" si="3"/>
        <v>332.2</v>
      </c>
    </row>
    <row r="13" spans="1:19" x14ac:dyDescent="0.25">
      <c r="A13" s="5">
        <v>2008</v>
      </c>
      <c r="B13" s="3">
        <v>80.2</v>
      </c>
      <c r="C13" s="3">
        <v>42.6</v>
      </c>
      <c r="D13" s="3">
        <v>199.6</v>
      </c>
      <c r="E13" s="3">
        <v>187.79999999999998</v>
      </c>
      <c r="F13" s="3">
        <v>306.40000000000003</v>
      </c>
      <c r="G13" s="3">
        <v>147.4</v>
      </c>
      <c r="H13" s="3">
        <v>183.20000000000005</v>
      </c>
      <c r="I13" s="3">
        <v>97.8</v>
      </c>
      <c r="J13" s="3">
        <v>51.8</v>
      </c>
      <c r="K13" s="3">
        <v>26</v>
      </c>
      <c r="L13" s="3">
        <v>0</v>
      </c>
      <c r="M13" s="3">
        <v>7.2</v>
      </c>
      <c r="N13" s="10">
        <f t="shared" si="0"/>
        <v>1329.9999999999998</v>
      </c>
      <c r="O13" s="15">
        <f t="shared" si="1"/>
        <v>110.83333333333331</v>
      </c>
      <c r="P13" s="16">
        <f t="shared" si="2"/>
        <v>0</v>
      </c>
      <c r="Q13" s="15">
        <f t="shared" si="3"/>
        <v>306.40000000000003</v>
      </c>
    </row>
    <row r="14" spans="1:19" x14ac:dyDescent="0.25">
      <c r="A14" s="5">
        <v>2009</v>
      </c>
      <c r="B14" s="22">
        <v>11.1</v>
      </c>
      <c r="C14" s="22">
        <v>188.3</v>
      </c>
      <c r="D14" s="22">
        <v>9.1999999999999993</v>
      </c>
      <c r="E14" s="22">
        <v>87.4</v>
      </c>
      <c r="F14" s="22" t="s">
        <v>17</v>
      </c>
      <c r="G14" s="23">
        <v>173.8</v>
      </c>
      <c r="H14" s="22">
        <v>87.3</v>
      </c>
      <c r="I14" s="22">
        <v>184</v>
      </c>
      <c r="J14" s="22">
        <v>37.6</v>
      </c>
      <c r="K14" s="22">
        <v>61.2</v>
      </c>
      <c r="L14" s="22">
        <v>1.6</v>
      </c>
      <c r="M14" s="22">
        <v>3.9</v>
      </c>
      <c r="N14" s="10">
        <f t="shared" si="0"/>
        <v>845.40000000000009</v>
      </c>
      <c r="O14" s="15">
        <f>AVERAGE(B14:M14)</f>
        <v>76.854545454545459</v>
      </c>
      <c r="P14" s="16">
        <f t="shared" si="2"/>
        <v>1.6</v>
      </c>
      <c r="Q14" s="15">
        <f t="shared" si="3"/>
        <v>188.3</v>
      </c>
    </row>
    <row r="15" spans="1:19" x14ac:dyDescent="0.25">
      <c r="A15" s="5">
        <v>2010</v>
      </c>
      <c r="B15" s="3">
        <v>23.4</v>
      </c>
      <c r="C15" s="3">
        <v>94.4</v>
      </c>
      <c r="D15" s="3">
        <v>92</v>
      </c>
      <c r="E15" s="3" t="s">
        <v>20</v>
      </c>
      <c r="F15" s="3">
        <v>271.39999999999998</v>
      </c>
      <c r="G15" s="3" t="s">
        <v>17</v>
      </c>
      <c r="H15" s="3">
        <v>254.8</v>
      </c>
      <c r="I15" s="3">
        <v>104</v>
      </c>
      <c r="J15" s="3">
        <v>100.6</v>
      </c>
      <c r="K15" s="3">
        <v>52</v>
      </c>
      <c r="L15" s="3">
        <v>52</v>
      </c>
      <c r="M15" s="3" t="s">
        <v>17</v>
      </c>
      <c r="N15" s="10">
        <f t="shared" si="0"/>
        <v>1044.5999999999999</v>
      </c>
      <c r="O15" s="15">
        <f t="shared" si="1"/>
        <v>116.06666666666666</v>
      </c>
      <c r="P15" s="16">
        <f t="shared" si="2"/>
        <v>23.4</v>
      </c>
      <c r="Q15" s="15">
        <f t="shared" si="3"/>
        <v>271.39999999999998</v>
      </c>
    </row>
    <row r="16" spans="1:19" x14ac:dyDescent="0.25">
      <c r="A16" s="5">
        <v>2011</v>
      </c>
      <c r="B16" s="3">
        <v>134</v>
      </c>
      <c r="C16" s="3">
        <v>274.60000000000002</v>
      </c>
      <c r="D16" s="3">
        <v>303.2</v>
      </c>
      <c r="E16" s="3" t="s">
        <v>17</v>
      </c>
      <c r="F16" s="3" t="s">
        <v>17</v>
      </c>
      <c r="G16" s="3">
        <v>137.80000000000001</v>
      </c>
      <c r="H16" s="3">
        <v>238.40000000000003</v>
      </c>
      <c r="I16" s="3">
        <v>95.199999999999989</v>
      </c>
      <c r="J16" s="3">
        <v>117.19999999999999</v>
      </c>
      <c r="K16" s="3" t="s">
        <v>17</v>
      </c>
      <c r="L16" s="3">
        <v>50</v>
      </c>
      <c r="M16" s="3">
        <v>0</v>
      </c>
      <c r="N16" s="10">
        <f t="shared" si="0"/>
        <v>1350.4</v>
      </c>
      <c r="O16" s="15">
        <f t="shared" si="1"/>
        <v>150.04444444444445</v>
      </c>
      <c r="P16" s="16">
        <f t="shared" si="2"/>
        <v>0</v>
      </c>
      <c r="Q16" s="15">
        <f t="shared" si="3"/>
        <v>303.2</v>
      </c>
    </row>
    <row r="17" spans="1:17" x14ac:dyDescent="0.25">
      <c r="A17" s="5">
        <v>2012</v>
      </c>
      <c r="B17" s="14">
        <v>14</v>
      </c>
      <c r="C17" s="14">
        <v>24</v>
      </c>
      <c r="D17" s="14">
        <v>16</v>
      </c>
      <c r="E17" s="14">
        <v>4.3</v>
      </c>
      <c r="F17" s="14">
        <v>108.8</v>
      </c>
      <c r="G17" s="14">
        <v>96.600000000000009</v>
      </c>
      <c r="H17" s="14">
        <v>134.80000000000001</v>
      </c>
      <c r="I17" s="14">
        <v>143.80000000000001</v>
      </c>
      <c r="J17" s="14">
        <v>73.599999999999994</v>
      </c>
      <c r="K17" s="14">
        <v>60.8</v>
      </c>
      <c r="L17" s="14">
        <v>0</v>
      </c>
      <c r="M17" s="14">
        <v>7</v>
      </c>
      <c r="N17" s="10">
        <f t="shared" si="0"/>
        <v>683.69999999999993</v>
      </c>
      <c r="O17" s="15">
        <f t="shared" si="1"/>
        <v>56.974999999999994</v>
      </c>
      <c r="P17" s="16">
        <f t="shared" si="2"/>
        <v>0</v>
      </c>
      <c r="Q17" s="15">
        <f t="shared" si="3"/>
        <v>143.80000000000001</v>
      </c>
    </row>
    <row r="18" spans="1:17" x14ac:dyDescent="0.25">
      <c r="A18" s="5">
        <v>2013</v>
      </c>
      <c r="B18" s="24">
        <v>6</v>
      </c>
      <c r="C18" s="24">
        <v>7.3</v>
      </c>
      <c r="D18" s="24">
        <v>6</v>
      </c>
      <c r="E18" s="24">
        <v>234</v>
      </c>
      <c r="F18" s="24" t="s">
        <v>17</v>
      </c>
      <c r="G18" s="24">
        <v>228.1</v>
      </c>
      <c r="H18" s="24">
        <v>236.4</v>
      </c>
      <c r="I18" s="24">
        <v>94.5</v>
      </c>
      <c r="J18" s="24">
        <v>74</v>
      </c>
      <c r="K18" s="24">
        <v>234.2</v>
      </c>
      <c r="L18" s="24">
        <v>216</v>
      </c>
      <c r="M18" s="24">
        <v>10.199999999999999</v>
      </c>
      <c r="N18" s="10">
        <f t="shared" si="0"/>
        <v>1346.7</v>
      </c>
      <c r="O18" s="15">
        <f t="shared" si="1"/>
        <v>122.42727272727274</v>
      </c>
      <c r="P18" s="16">
        <f t="shared" si="2"/>
        <v>6</v>
      </c>
      <c r="Q18" s="15">
        <f t="shared" si="3"/>
        <v>236.4</v>
      </c>
    </row>
    <row r="19" spans="1:17" x14ac:dyDescent="0.25">
      <c r="A19" s="5">
        <v>2014</v>
      </c>
      <c r="B19" s="24">
        <v>14.6</v>
      </c>
      <c r="C19" s="24">
        <v>53.8</v>
      </c>
      <c r="D19" s="24">
        <v>48.6</v>
      </c>
      <c r="E19" s="24">
        <v>124</v>
      </c>
      <c r="F19" s="24">
        <v>59.9</v>
      </c>
      <c r="G19" s="24">
        <v>85.8</v>
      </c>
      <c r="H19" s="24">
        <v>306.8</v>
      </c>
      <c r="I19" s="24">
        <v>59.4</v>
      </c>
      <c r="J19" s="24">
        <v>65</v>
      </c>
      <c r="K19" s="24">
        <v>186.8</v>
      </c>
      <c r="L19" s="24">
        <v>69.400000000000006</v>
      </c>
      <c r="M19" s="24">
        <v>3</v>
      </c>
      <c r="N19" s="10">
        <f t="shared" si="0"/>
        <v>1077.1000000000001</v>
      </c>
      <c r="O19" s="15">
        <f t="shared" si="1"/>
        <v>89.75833333333334</v>
      </c>
      <c r="P19" s="16">
        <f t="shared" si="2"/>
        <v>3</v>
      </c>
      <c r="Q19" s="15">
        <f t="shared" si="3"/>
        <v>306.8</v>
      </c>
    </row>
    <row r="20" spans="1:17" x14ac:dyDescent="0.25">
      <c r="A20" s="5">
        <v>2015</v>
      </c>
      <c r="B20" s="24">
        <v>7</v>
      </c>
      <c r="C20" s="24">
        <v>103.6</v>
      </c>
      <c r="D20" s="24">
        <v>14.4</v>
      </c>
      <c r="E20" s="24">
        <v>166</v>
      </c>
      <c r="F20" s="24">
        <v>216.6</v>
      </c>
      <c r="G20" s="24">
        <v>188.8</v>
      </c>
      <c r="H20" s="24">
        <v>119.6</v>
      </c>
      <c r="I20" s="24">
        <v>84</v>
      </c>
      <c r="J20" s="24">
        <v>36.4</v>
      </c>
      <c r="K20" s="24">
        <v>33.200000000000003</v>
      </c>
      <c r="L20" s="24">
        <v>3.2</v>
      </c>
      <c r="M20" s="24">
        <v>5.8</v>
      </c>
      <c r="N20" s="10">
        <f t="shared" si="0"/>
        <v>978.60000000000014</v>
      </c>
      <c r="O20" s="15">
        <f t="shared" si="1"/>
        <v>81.550000000000011</v>
      </c>
      <c r="P20" s="16">
        <f t="shared" si="2"/>
        <v>3.2</v>
      </c>
      <c r="Q20" s="15">
        <f t="shared" si="3"/>
        <v>216.6</v>
      </c>
    </row>
    <row r="21" spans="1:17" x14ac:dyDescent="0.25">
      <c r="A21" s="5">
        <v>2016</v>
      </c>
      <c r="B21" s="25">
        <v>136.19999999999999</v>
      </c>
      <c r="C21" s="25">
        <v>25.8</v>
      </c>
      <c r="D21" s="25">
        <v>71.2</v>
      </c>
      <c r="E21" s="25">
        <v>38.6</v>
      </c>
      <c r="F21" s="25">
        <v>261</v>
      </c>
      <c r="G21" s="25">
        <v>200.6</v>
      </c>
      <c r="H21" s="25">
        <v>33.799999999999997</v>
      </c>
      <c r="I21" s="25">
        <v>42.2</v>
      </c>
      <c r="J21" s="25">
        <v>52</v>
      </c>
      <c r="K21" s="25">
        <v>26</v>
      </c>
      <c r="L21" s="25">
        <v>1.4</v>
      </c>
      <c r="M21" s="25">
        <v>0</v>
      </c>
      <c r="N21" s="10">
        <f t="shared" si="0"/>
        <v>888.8</v>
      </c>
      <c r="O21" s="15">
        <f t="shared" si="1"/>
        <v>74.066666666666663</v>
      </c>
      <c r="P21" s="16">
        <f t="shared" si="2"/>
        <v>0</v>
      </c>
      <c r="Q21" s="15">
        <f t="shared" si="3"/>
        <v>261</v>
      </c>
    </row>
    <row r="22" spans="1:17" x14ac:dyDescent="0.25">
      <c r="A22" s="5">
        <v>2017</v>
      </c>
      <c r="B22" s="25">
        <v>3.2</v>
      </c>
      <c r="C22" s="25">
        <v>11</v>
      </c>
      <c r="D22" s="25">
        <v>85.4</v>
      </c>
      <c r="E22" s="25">
        <v>55</v>
      </c>
      <c r="F22" s="25">
        <v>140.19999999999999</v>
      </c>
      <c r="G22" s="25">
        <v>214.4</v>
      </c>
      <c r="H22" s="25">
        <v>191.8</v>
      </c>
      <c r="I22" s="25">
        <v>210.2</v>
      </c>
      <c r="J22" s="25">
        <v>235</v>
      </c>
      <c r="K22" s="25">
        <v>77.599999999999994</v>
      </c>
      <c r="L22" s="25">
        <v>4.5999999999999996</v>
      </c>
      <c r="M22" s="25">
        <v>69</v>
      </c>
      <c r="N22" s="10">
        <f t="shared" si="0"/>
        <v>1297.3999999999999</v>
      </c>
      <c r="O22" s="15">
        <f t="shared" si="1"/>
        <v>108.11666666666666</v>
      </c>
      <c r="P22" s="16">
        <f t="shared" si="2"/>
        <v>3.2</v>
      </c>
      <c r="Q22" s="15">
        <f t="shared" si="3"/>
        <v>235</v>
      </c>
    </row>
    <row r="23" spans="1:17" x14ac:dyDescent="0.25">
      <c r="A23" s="5">
        <v>2018</v>
      </c>
      <c r="B23" s="25">
        <v>44.2</v>
      </c>
      <c r="C23" s="25">
        <v>35</v>
      </c>
      <c r="D23" s="25">
        <v>88</v>
      </c>
      <c r="E23" s="25">
        <v>191</v>
      </c>
      <c r="F23" s="25">
        <v>83</v>
      </c>
      <c r="G23" s="25">
        <v>132</v>
      </c>
      <c r="H23" s="25">
        <v>101</v>
      </c>
      <c r="I23" s="25">
        <v>60</v>
      </c>
      <c r="J23" s="25">
        <v>1</v>
      </c>
      <c r="K23" s="25">
        <v>44</v>
      </c>
      <c r="L23" s="25">
        <v>11</v>
      </c>
      <c r="M23" s="25">
        <v>0</v>
      </c>
      <c r="N23" s="10">
        <f t="shared" si="0"/>
        <v>790.2</v>
      </c>
      <c r="O23" s="15">
        <f>AVERAGE(B23:M23)</f>
        <v>65.850000000000009</v>
      </c>
      <c r="P23" s="16">
        <f t="shared" si="2"/>
        <v>0</v>
      </c>
      <c r="Q23" s="15">
        <f t="shared" si="3"/>
        <v>191</v>
      </c>
    </row>
    <row r="24" spans="1:17" x14ac:dyDescent="0.25">
      <c r="A24" s="5">
        <v>2019</v>
      </c>
      <c r="B24" s="25">
        <v>23</v>
      </c>
      <c r="C24" s="25">
        <v>102</v>
      </c>
      <c r="D24" s="25">
        <v>132</v>
      </c>
      <c r="E24" s="25">
        <v>69</v>
      </c>
      <c r="F24" s="25">
        <v>53</v>
      </c>
      <c r="G24" s="25">
        <v>201.5</v>
      </c>
      <c r="H24" s="25">
        <v>262</v>
      </c>
      <c r="I24" s="25">
        <v>61</v>
      </c>
      <c r="J24" s="25">
        <v>30</v>
      </c>
      <c r="K24" s="25">
        <v>23</v>
      </c>
      <c r="L24" s="25">
        <v>20</v>
      </c>
      <c r="M24" s="25">
        <v>35</v>
      </c>
      <c r="N24" s="10">
        <f t="shared" si="0"/>
        <v>1011.5</v>
      </c>
      <c r="O24" s="15">
        <f t="shared" si="1"/>
        <v>84.291666666666671</v>
      </c>
      <c r="P24" s="16">
        <f t="shared" si="2"/>
        <v>20</v>
      </c>
      <c r="Q24" s="15">
        <f t="shared" si="3"/>
        <v>262</v>
      </c>
    </row>
    <row r="25" spans="1:17" x14ac:dyDescent="0.25">
      <c r="A25" s="5">
        <v>2020</v>
      </c>
      <c r="B25" s="26">
        <v>30</v>
      </c>
      <c r="C25" s="26">
        <v>44</v>
      </c>
      <c r="D25" s="26">
        <v>207</v>
      </c>
      <c r="E25" s="26">
        <v>181.9</v>
      </c>
      <c r="F25" s="26">
        <v>409.6</v>
      </c>
      <c r="G25" s="26">
        <v>195.3</v>
      </c>
      <c r="H25" s="26">
        <v>204.4</v>
      </c>
      <c r="I25" s="26">
        <v>139.30000000000001</v>
      </c>
      <c r="J25" s="26">
        <v>47.8</v>
      </c>
      <c r="K25" s="26">
        <v>26.8</v>
      </c>
      <c r="L25" s="26">
        <v>57.4</v>
      </c>
      <c r="M25" s="26">
        <v>9</v>
      </c>
      <c r="N25" s="12">
        <v>1552.5</v>
      </c>
      <c r="O25" s="12">
        <v>129.375</v>
      </c>
      <c r="P25" s="16">
        <f t="shared" si="2"/>
        <v>9</v>
      </c>
      <c r="Q25" s="15">
        <f t="shared" si="3"/>
        <v>409.6</v>
      </c>
    </row>
    <row r="26" spans="1:17" ht="15.75" thickBot="1" x14ac:dyDescent="0.3">
      <c r="A26" s="6">
        <v>2021</v>
      </c>
      <c r="B26" s="25">
        <v>58</v>
      </c>
      <c r="C26" s="25">
        <v>6</v>
      </c>
      <c r="D26" s="25">
        <v>75</v>
      </c>
      <c r="E26" s="25">
        <v>289.7</v>
      </c>
      <c r="F26" s="25">
        <v>119.2</v>
      </c>
      <c r="G26" s="25">
        <v>149.9</v>
      </c>
      <c r="H26" s="25">
        <v>266.3</v>
      </c>
      <c r="I26" s="25">
        <v>127.7</v>
      </c>
      <c r="J26" s="25">
        <v>76.3</v>
      </c>
      <c r="K26" s="25">
        <v>62.6</v>
      </c>
      <c r="L26" s="25">
        <v>158</v>
      </c>
      <c r="M26" s="25">
        <v>92</v>
      </c>
      <c r="N26" s="11">
        <v>1480.6999999999998</v>
      </c>
      <c r="O26" s="13">
        <v>123.39166666666665</v>
      </c>
      <c r="P26" s="16">
        <f t="shared" si="2"/>
        <v>6</v>
      </c>
      <c r="Q26" s="15">
        <f t="shared" si="3"/>
        <v>289.7</v>
      </c>
    </row>
    <row r="27" spans="1:17" ht="15.75" thickBot="1" x14ac:dyDescent="0.3">
      <c r="A27" s="6">
        <v>2022</v>
      </c>
      <c r="B27" s="27">
        <v>110.7</v>
      </c>
      <c r="C27" s="27">
        <v>66.8</v>
      </c>
      <c r="D27" s="27">
        <v>221.4</v>
      </c>
      <c r="E27" s="27">
        <v>153.19999999999999</v>
      </c>
      <c r="F27" s="27">
        <v>145.1</v>
      </c>
      <c r="G27" s="27">
        <v>158.30000000000001</v>
      </c>
      <c r="H27" s="27">
        <v>188.5</v>
      </c>
      <c r="I27" s="27">
        <v>196.9</v>
      </c>
      <c r="J27" s="27">
        <v>53.4</v>
      </c>
      <c r="K27" s="27">
        <v>43.4</v>
      </c>
      <c r="L27" s="27">
        <v>199.8</v>
      </c>
      <c r="M27" s="27">
        <v>65.400000000000006</v>
      </c>
      <c r="N27" s="11">
        <v>1602.9000000000003</v>
      </c>
      <c r="O27" s="13">
        <v>133.57500000000002</v>
      </c>
      <c r="P27" s="16">
        <f t="shared" si="2"/>
        <v>43.4</v>
      </c>
      <c r="Q27" s="15">
        <f t="shared" si="3"/>
        <v>221.4</v>
      </c>
    </row>
    <row r="28" spans="1:17" ht="15.75" thickBot="1" x14ac:dyDescent="0.3">
      <c r="A28" s="6">
        <v>2023</v>
      </c>
      <c r="B28" s="32">
        <v>65</v>
      </c>
      <c r="C28" s="32">
        <v>111.2</v>
      </c>
      <c r="D28" s="32">
        <v>214.6</v>
      </c>
      <c r="E28" s="32">
        <v>205</v>
      </c>
      <c r="F28" s="32">
        <v>401</v>
      </c>
      <c r="G28" s="32">
        <v>275.39999999999998</v>
      </c>
      <c r="H28" s="32">
        <v>99.2</v>
      </c>
      <c r="I28" s="32">
        <v>118.2</v>
      </c>
      <c r="J28" s="32">
        <v>104</v>
      </c>
      <c r="K28" s="32">
        <v>33</v>
      </c>
      <c r="L28" s="32">
        <v>27</v>
      </c>
      <c r="M28" s="11">
        <v>70</v>
      </c>
      <c r="N28" s="12">
        <v>1723.6</v>
      </c>
      <c r="O28" s="12">
        <v>143.63333333333333</v>
      </c>
      <c r="P28" s="12">
        <v>27</v>
      </c>
      <c r="Q28" s="12">
        <v>401</v>
      </c>
    </row>
    <row r="29" spans="1:17" ht="15.75" thickBot="1" x14ac:dyDescent="0.3">
      <c r="A29" s="7" t="s">
        <v>19</v>
      </c>
      <c r="B29" s="31">
        <v>65</v>
      </c>
      <c r="C29" s="31">
        <v>81.3</v>
      </c>
      <c r="D29" s="28">
        <v>107.9</v>
      </c>
      <c r="E29" s="28">
        <v>141.6</v>
      </c>
      <c r="F29" s="28">
        <v>194.5</v>
      </c>
      <c r="G29" s="28">
        <v>177.9</v>
      </c>
      <c r="H29" s="28">
        <v>187.4</v>
      </c>
      <c r="I29" s="28">
        <v>127.4</v>
      </c>
      <c r="J29" s="28">
        <v>79.400000000000006</v>
      </c>
      <c r="K29" s="28">
        <v>59.6</v>
      </c>
      <c r="L29" s="28">
        <v>58.8</v>
      </c>
      <c r="M29" s="28">
        <v>25.3</v>
      </c>
      <c r="N29" s="29">
        <v>1242</v>
      </c>
      <c r="O29" s="17">
        <v>108.1</v>
      </c>
      <c r="P29" s="16">
        <v>8.6999999999999993</v>
      </c>
      <c r="Q29" s="15">
        <v>266</v>
      </c>
    </row>
    <row r="30" spans="1:17" x14ac:dyDescent="0.25">
      <c r="A30" t="s">
        <v>22</v>
      </c>
      <c r="B30" s="30"/>
      <c r="N30" s="30"/>
      <c r="P30" s="33"/>
    </row>
    <row r="31" spans="1:17" x14ac:dyDescent="0.25">
      <c r="A31" t="s">
        <v>21</v>
      </c>
    </row>
  </sheetData>
  <mergeCells count="1">
    <mergeCell ref="A3:A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Emdagro</dc:creator>
  <cp:lastModifiedBy>Emdagro</cp:lastModifiedBy>
  <dcterms:created xsi:type="dcterms:W3CDTF">2022-01-18T12:46:18Z</dcterms:created>
  <dcterms:modified xsi:type="dcterms:W3CDTF">2024-08-26T13:38:06Z</dcterms:modified>
</cp:coreProperties>
</file>