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55" windowWidth="14355" windowHeight="426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O29" i="1" l="1"/>
  <c r="P29" i="1"/>
  <c r="Q29" i="1"/>
  <c r="N29" i="1"/>
  <c r="C29" i="1"/>
  <c r="D29" i="1"/>
  <c r="E29" i="1"/>
  <c r="F29" i="1"/>
  <c r="G29" i="1"/>
  <c r="H29" i="1"/>
  <c r="I29" i="1"/>
  <c r="J29" i="1"/>
  <c r="K29" i="1"/>
  <c r="L29" i="1"/>
  <c r="M29" i="1"/>
  <c r="B29" i="1"/>
  <c r="N14" i="1" l="1"/>
  <c r="O14" i="1"/>
  <c r="Q14" i="1"/>
  <c r="N22" i="1"/>
  <c r="O22" i="1"/>
  <c r="P22" i="1"/>
  <c r="Q22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</calcChain>
</file>

<file path=xl/sharedStrings.xml><?xml version="1.0" encoding="utf-8"?>
<sst xmlns="http://schemas.openxmlformats.org/spreadsheetml/2006/main" count="28" uniqueCount="23">
  <si>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</si>
  <si>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</si>
  <si>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</si>
  <si>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</si>
  <si>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</si>
  <si>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</si>
  <si>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</si>
  <si>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</si>
  <si>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</si>
  <si>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</si>
  <si>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</si>
  <si>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</si>
  <si>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</si>
  <si>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</si>
  <si>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</si>
  <si>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</si>
  <si>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</si>
  <si>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...</t>
  </si>
  <si>
    <t>MESES</t>
  </si>
  <si>
    <t>MÉDIA</t>
  </si>
  <si>
    <t>....</t>
  </si>
  <si>
    <t>ESLOC CARIRA SERIE HISTORICA 2000  2023</t>
  </si>
  <si>
    <t>Fomte: Escritorio local de Carira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</si>
</sst>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/>
    <xf numFmtId="0" fontId="0" fillId="0" borderId="3" xfId="0" applyBorder="1"/>
    <xf numFmtId="164" fontId="3" fillId="0" borderId="1" xfId="1" applyNumberFormat="1" applyFont="1" applyFill="1" applyBorder="1" applyAlignment="1" applyProtection="1">
      <alignment horizontal="right"/>
    </xf>
    <xf numFmtId="165" fontId="6" fillId="0" borderId="1" xfId="1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66" fontId="6" fillId="0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7" fontId="6" fillId="2" borderId="1" xfId="1" applyNumberFormat="1" applyFont="1" applyFill="1" applyBorder="1" applyAlignment="1" applyProtection="1">
      <alignment horizontal="right"/>
    </xf>
    <xf numFmtId="164" fontId="6" fillId="2" borderId="1" xfId="1" applyNumberFormat="1" applyFont="1" applyFill="1" applyBorder="1" applyAlignment="1" applyProtection="1">
      <alignment horizontal="right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5" fontId="6" fillId="0" borderId="1" xfId="1" applyNumberFormat="1" applyFont="1" applyFill="1" applyBorder="1"/>
    <xf numFmtId="166" fontId="6" fillId="0" borderId="1" xfId="1" applyNumberFormat="1" applyFont="1" applyFill="1" applyBorder="1"/>
    <xf numFmtId="167" fontId="6" fillId="0" borderId="1" xfId="1" applyNumberFormat="1" applyFont="1" applyFill="1" applyBorder="1" applyAlignment="1" applyProtection="1">
      <alignment horizontal="right"/>
    </xf>
    <xf numFmtId="164" fontId="3" fillId="3" borderId="1" xfId="1" applyNumberFormat="1" applyFont="1" applyFill="1" applyBorder="1" applyAlignment="1" applyProtection="1">
      <alignment horizontal="right"/>
    </xf>
    <xf numFmtId="164" fontId="7" fillId="0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7" fillId="2" borderId="1" xfId="0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 applyProtection="1">
      <alignment horizontal="right" vertical="center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0" borderId="1" xfId="1" applyNumberFormat="1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 applyProtection="1">
      <alignment horizontal="center"/>
    </xf>
    <xf numFmtId="166" fontId="2" fillId="0" borderId="1" xfId="1" applyNumberFormat="1" applyFont="1" applyFill="1" applyBorder="1" applyAlignment="1" applyProtection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7" fontId="4" fillId="0" borderId="1" xfId="1" applyNumberFormat="1" applyFont="1" applyFill="1" applyBorder="1" applyAlignment="1" applyProtection="1">
      <alignment horizontal="center"/>
    </xf>
    <xf numFmtId="167" fontId="4" fillId="2" borderId="1" xfId="1" applyNumberFormat="1" applyFont="1" applyFill="1" applyBorder="1" applyAlignment="1" applyProtection="1">
      <alignment horizontal="center"/>
    </xf>
    <xf numFmtId="164" fontId="4" fillId="2" borderId="1" xfId="1" applyNumberFormat="1" applyFont="1" applyFill="1" applyBorder="1" applyAlignment="1" applyProtection="1">
      <alignment horizont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0" borderId="1" xfId="1" applyNumberFormat="1" applyFont="1" applyFill="1" applyBorder="1" applyAlignment="1" applyProtection="1">
      <alignment horizontal="center"/>
      <protection locked="0"/>
    </xf>
    <xf numFmtId="164" fontId="8" fillId="0" borderId="1" xfId="1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Fill="1" applyBorder="1" applyProtection="1"/>
    <xf numFmtId="164" fontId="3" fillId="0" borderId="1" xfId="1" applyNumberFormat="1" applyFont="1" applyFill="1" applyBorder="1" applyProtection="1"/>
    <xf numFmtId="165" fontId="5" fillId="0" borderId="9" xfId="0" applyNumberFormat="1" applyFont="1" applyBorder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A2" workbookViewId="0">
      <selection activeCell="D31" sqref="D31"/>
    </sheetView>
  </sheetViews>
  <sheetFormatPr defaultRowHeight="15" x14ac:dyDescent="0.25"/>
  <sheetData>
    <row r="1" spans="1:17" x14ac:dyDescent="0.25">
      <c r="A1" t="s">
        <v>21</v>
      </c>
    </row>
    <row r="2" spans="1:17" ht="15.75" thickBot="1" x14ac:dyDescent="0.3"/>
    <row r="3" spans="1:17" ht="15.75" thickBot="1" x14ac:dyDescent="0.3">
      <c r="A3" s="46" t="s">
        <v>0</v>
      </c>
      <c r="B3" s="2"/>
      <c r="C3" s="2"/>
      <c r="D3" s="2"/>
      <c r="E3" s="2"/>
      <c r="F3" s="2"/>
      <c r="G3" s="2" t="s">
        <v>18</v>
      </c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x14ac:dyDescent="0.25">
      <c r="A4" s="47"/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  <c r="P4" s="12" t="s">
        <v>15</v>
      </c>
      <c r="Q4" s="13" t="s">
        <v>16</v>
      </c>
    </row>
    <row r="5" spans="1:17" x14ac:dyDescent="0.25">
      <c r="A5" s="45">
        <v>2000</v>
      </c>
      <c r="B5" s="25">
        <v>34.4</v>
      </c>
      <c r="C5" s="25">
        <v>63.7</v>
      </c>
      <c r="D5" s="25">
        <v>53.6</v>
      </c>
      <c r="E5" s="25">
        <v>43.9</v>
      </c>
      <c r="F5" s="25">
        <v>57.6</v>
      </c>
      <c r="G5" s="25">
        <v>132.1</v>
      </c>
      <c r="H5" s="25">
        <v>55.9</v>
      </c>
      <c r="I5" s="25">
        <v>59.3</v>
      </c>
      <c r="J5" s="25">
        <v>18.600000000000001</v>
      </c>
      <c r="K5" s="25">
        <v>3</v>
      </c>
      <c r="L5" s="25">
        <v>35.1</v>
      </c>
      <c r="M5" s="25">
        <v>49.9</v>
      </c>
      <c r="N5" s="42">
        <f>SUM(B5:M5)</f>
        <v>607.09999999999991</v>
      </c>
      <c r="O5" s="42">
        <f>AVERAGE(B5:M5)</f>
        <v>50.591666666666661</v>
      </c>
      <c r="P5" s="42">
        <f>MIN(B5:M5)</f>
        <v>3</v>
      </c>
      <c r="Q5" s="42">
        <f>MAX(B5:M5)</f>
        <v>132.1</v>
      </c>
    </row>
    <row r="6" spans="1:17" x14ac:dyDescent="0.25">
      <c r="A6" s="45">
        <v>2001</v>
      </c>
      <c r="B6" s="25">
        <v>9.6</v>
      </c>
      <c r="C6" s="25">
        <v>1</v>
      </c>
      <c r="D6" s="25">
        <v>26.7</v>
      </c>
      <c r="E6" s="25">
        <v>23</v>
      </c>
      <c r="F6" s="25">
        <v>11.6</v>
      </c>
      <c r="G6" s="25">
        <v>126.7</v>
      </c>
      <c r="H6" s="25">
        <v>82.4</v>
      </c>
      <c r="I6" s="25">
        <v>107.3</v>
      </c>
      <c r="J6" s="25">
        <v>41</v>
      </c>
      <c r="K6" s="25">
        <v>23.4</v>
      </c>
      <c r="L6" s="25">
        <v>7.3</v>
      </c>
      <c r="M6" s="25">
        <v>25.4</v>
      </c>
      <c r="N6" s="42">
        <f>SUM(B6:M6)</f>
        <v>485.4</v>
      </c>
      <c r="O6" s="42">
        <f>AVERAGE(B6:M6)</f>
        <v>40.449999999999996</v>
      </c>
      <c r="P6" s="42">
        <f>MIN(B6:M6)</f>
        <v>1</v>
      </c>
      <c r="Q6" s="42">
        <f>MAX(B6:M6)</f>
        <v>126.7</v>
      </c>
    </row>
    <row r="7" spans="1:17" x14ac:dyDescent="0.25">
      <c r="A7" s="45">
        <v>2002</v>
      </c>
      <c r="B7" s="25">
        <v>118.9</v>
      </c>
      <c r="C7" s="25">
        <v>85.7</v>
      </c>
      <c r="D7" s="25">
        <v>31.1</v>
      </c>
      <c r="E7" s="25">
        <v>6.4</v>
      </c>
      <c r="F7" s="25">
        <v>88.6</v>
      </c>
      <c r="G7" s="26" t="s">
        <v>17</v>
      </c>
      <c r="H7" s="25">
        <v>54</v>
      </c>
      <c r="I7" s="26" t="s">
        <v>17</v>
      </c>
      <c r="J7" s="26" t="s">
        <v>17</v>
      </c>
      <c r="K7" s="27">
        <v>0</v>
      </c>
      <c r="L7" s="27">
        <v>0</v>
      </c>
      <c r="M7" s="25">
        <v>47.6</v>
      </c>
      <c r="N7" s="42">
        <f>SUM(B7:M7)</f>
        <v>432.30000000000007</v>
      </c>
      <c r="O7" s="42">
        <f>AVERAGE(B7:M7)</f>
        <v>48.033333333333339</v>
      </c>
      <c r="P7" s="43">
        <f>MIN(B7:M7)</f>
        <v>0</v>
      </c>
      <c r="Q7" s="42">
        <f>MAX(B7:M7)</f>
        <v>118.9</v>
      </c>
    </row>
    <row r="8" spans="1:17" x14ac:dyDescent="0.25">
      <c r="A8" s="45">
        <v>2003</v>
      </c>
      <c r="B8" s="25">
        <v>3.4285714285714284</v>
      </c>
      <c r="C8" s="25">
        <v>16.294285714285714</v>
      </c>
      <c r="D8" s="25">
        <v>23</v>
      </c>
      <c r="E8" s="25">
        <v>13.7</v>
      </c>
      <c r="F8" s="25">
        <v>74.3</v>
      </c>
      <c r="G8" s="25">
        <v>33.4</v>
      </c>
      <c r="H8" s="25">
        <v>52.4</v>
      </c>
      <c r="I8" s="25">
        <v>31</v>
      </c>
      <c r="J8" s="25">
        <v>12.5</v>
      </c>
      <c r="K8" s="27">
        <v>12.7</v>
      </c>
      <c r="L8" s="27">
        <v>8.5</v>
      </c>
      <c r="M8" s="27">
        <v>0</v>
      </c>
      <c r="N8" s="42">
        <f>SUM(B8:M8)</f>
        <v>281.22285714285715</v>
      </c>
      <c r="O8" s="42">
        <f>AVERAGE(B8:M8)</f>
        <v>23.435238095238095</v>
      </c>
      <c r="P8" s="43">
        <f>MIN(B8:M8)</f>
        <v>0</v>
      </c>
      <c r="Q8" s="42">
        <f>MAX(B8:M8)</f>
        <v>74.3</v>
      </c>
    </row>
    <row r="9" spans="1:17" x14ac:dyDescent="0.25">
      <c r="A9" s="45">
        <v>2004</v>
      </c>
      <c r="B9" s="28">
        <v>173</v>
      </c>
      <c r="C9" s="28">
        <v>78.428571428571431</v>
      </c>
      <c r="D9" s="28">
        <v>0.7142857142857143</v>
      </c>
      <c r="E9" s="28">
        <v>8</v>
      </c>
      <c r="F9" s="28">
        <v>68.571428571428569</v>
      </c>
      <c r="G9" s="28">
        <v>27</v>
      </c>
      <c r="H9" s="28">
        <v>51.166666666666664</v>
      </c>
      <c r="I9" s="28">
        <v>27</v>
      </c>
      <c r="J9" s="28">
        <v>3.7142857142857144</v>
      </c>
      <c r="K9" s="29">
        <v>0</v>
      </c>
      <c r="L9" s="29">
        <v>0</v>
      </c>
      <c r="M9" s="29">
        <v>0</v>
      </c>
      <c r="N9" s="14">
        <v>437.59523809523813</v>
      </c>
      <c r="O9" s="14">
        <v>36.466269841269842</v>
      </c>
      <c r="P9" s="15">
        <v>0</v>
      </c>
      <c r="Q9" s="14">
        <v>173</v>
      </c>
    </row>
    <row r="10" spans="1:17" x14ac:dyDescent="0.25">
      <c r="A10" s="45">
        <v>2005</v>
      </c>
      <c r="B10" s="28">
        <v>65</v>
      </c>
      <c r="C10" s="28">
        <v>26.833333333333332</v>
      </c>
      <c r="D10" s="28">
        <v>39.333333333333336</v>
      </c>
      <c r="E10" s="28">
        <v>74.666666666666671</v>
      </c>
      <c r="F10" s="28">
        <v>73.833333333333329</v>
      </c>
      <c r="G10" s="28">
        <v>70.666666666666671</v>
      </c>
      <c r="H10" s="28">
        <v>145.66666666666666</v>
      </c>
      <c r="I10" s="28">
        <v>65.333333333333329</v>
      </c>
      <c r="J10" s="28">
        <v>1.5</v>
      </c>
      <c r="K10" s="29">
        <v>0</v>
      </c>
      <c r="L10" s="28">
        <v>1</v>
      </c>
      <c r="M10" s="28">
        <v>34.5</v>
      </c>
      <c r="N10" s="5">
        <v>598.33333333333337</v>
      </c>
      <c r="O10" s="5">
        <v>49.861111111111114</v>
      </c>
      <c r="P10" s="8">
        <v>0</v>
      </c>
      <c r="Q10" s="5">
        <v>145.66666666666666</v>
      </c>
    </row>
    <row r="11" spans="1:17" x14ac:dyDescent="0.25">
      <c r="A11" s="45">
        <v>2006</v>
      </c>
      <c r="B11" s="29">
        <v>0</v>
      </c>
      <c r="C11" s="29">
        <v>0</v>
      </c>
      <c r="D11" s="28">
        <v>82.5</v>
      </c>
      <c r="E11" s="28">
        <v>58.4</v>
      </c>
      <c r="F11" s="28">
        <v>132.4</v>
      </c>
      <c r="G11" s="28">
        <v>153.1</v>
      </c>
      <c r="H11" s="28">
        <v>113.8</v>
      </c>
      <c r="I11" s="28">
        <v>64</v>
      </c>
      <c r="J11" s="30" t="s">
        <v>20</v>
      </c>
      <c r="K11" s="30" t="s">
        <v>17</v>
      </c>
      <c r="L11" s="30" t="s">
        <v>17</v>
      </c>
      <c r="M11" s="30" t="s">
        <v>17</v>
      </c>
      <c r="N11" s="5">
        <v>604.19999999999993</v>
      </c>
      <c r="O11" s="5">
        <v>75.524999999999991</v>
      </c>
      <c r="P11" s="7">
        <v>0</v>
      </c>
      <c r="Q11" s="5">
        <v>153.1</v>
      </c>
    </row>
    <row r="12" spans="1:17" x14ac:dyDescent="0.25">
      <c r="A12" s="45">
        <v>2007</v>
      </c>
      <c r="B12" s="31">
        <v>14.333333333333334</v>
      </c>
      <c r="C12" s="31">
        <v>107.83333333333333</v>
      </c>
      <c r="D12" s="31">
        <v>109.66666666666667</v>
      </c>
      <c r="E12" s="31">
        <v>44.666666666666664</v>
      </c>
      <c r="F12" s="31">
        <v>80.666666666666671</v>
      </c>
      <c r="G12" s="31">
        <v>48.75</v>
      </c>
      <c r="H12" s="31">
        <v>78.75</v>
      </c>
      <c r="I12" s="31">
        <v>78.75</v>
      </c>
      <c r="J12" s="31">
        <v>43.783333333333331</v>
      </c>
      <c r="K12" s="32">
        <v>0</v>
      </c>
      <c r="L12" s="32">
        <v>0</v>
      </c>
      <c r="M12" s="31">
        <v>24</v>
      </c>
      <c r="N12" s="5">
        <v>631.20000000000005</v>
      </c>
      <c r="O12" s="5">
        <v>52.6</v>
      </c>
      <c r="P12" s="7">
        <v>0</v>
      </c>
      <c r="Q12" s="5">
        <v>109.66666666666667</v>
      </c>
    </row>
    <row r="13" spans="1:17" x14ac:dyDescent="0.25">
      <c r="A13" s="45">
        <v>2008</v>
      </c>
      <c r="B13" s="27">
        <v>0</v>
      </c>
      <c r="C13" s="33">
        <v>75.428571428571431</v>
      </c>
      <c r="D13" s="33">
        <v>81.600000000000009</v>
      </c>
      <c r="E13" s="33">
        <v>84.642857142857139</v>
      </c>
      <c r="F13" s="33">
        <v>116.81428571428572</v>
      </c>
      <c r="G13" s="33">
        <v>64.44285714285715</v>
      </c>
      <c r="H13" s="33">
        <v>73.728571428571428</v>
      </c>
      <c r="I13" s="33">
        <v>49.300000000000004</v>
      </c>
      <c r="J13" s="33">
        <v>18.766666666666666</v>
      </c>
      <c r="K13" s="33">
        <v>0</v>
      </c>
      <c r="L13" s="33">
        <v>0</v>
      </c>
      <c r="M13" s="33">
        <v>29.3</v>
      </c>
      <c r="N13" s="8">
        <v>594.0238095238094</v>
      </c>
      <c r="O13" s="5">
        <v>49.501984126984119</v>
      </c>
      <c r="P13" s="8">
        <v>0</v>
      </c>
      <c r="Q13" s="5">
        <v>116.81428571428572</v>
      </c>
    </row>
    <row r="14" spans="1:17" x14ac:dyDescent="0.25">
      <c r="A14" s="45">
        <v>2009</v>
      </c>
      <c r="B14" s="34">
        <v>3</v>
      </c>
      <c r="C14" s="35">
        <v>6.3</v>
      </c>
      <c r="D14" s="35">
        <v>0.4</v>
      </c>
      <c r="E14" s="35">
        <v>38.299999999999997</v>
      </c>
      <c r="F14" s="35">
        <v>149.5</v>
      </c>
      <c r="G14" s="34">
        <v>113.6</v>
      </c>
      <c r="H14" s="35">
        <v>69.2</v>
      </c>
      <c r="I14" s="35">
        <v>131.6</v>
      </c>
      <c r="J14" s="35">
        <v>49.5</v>
      </c>
      <c r="K14" s="35">
        <v>5.7</v>
      </c>
      <c r="L14" s="34">
        <v>0</v>
      </c>
      <c r="M14" s="34">
        <v>0</v>
      </c>
      <c r="N14" s="5">
        <f t="shared" ref="N14" si="0">SUM(B14:M14)</f>
        <v>567.1</v>
      </c>
      <c r="O14" s="5">
        <f t="shared" ref="O14:O22" si="1">AVERAGE(B14:M14)</f>
        <v>47.258333333333333</v>
      </c>
      <c r="P14" s="8">
        <v>0</v>
      </c>
      <c r="Q14" s="5">
        <f t="shared" ref="Q14" si="2">MAX(B14:M14)</f>
        <v>149.5</v>
      </c>
    </row>
    <row r="15" spans="1:17" x14ac:dyDescent="0.25">
      <c r="A15" s="45">
        <v>2010</v>
      </c>
      <c r="B15" s="36">
        <v>65.039999999999992</v>
      </c>
      <c r="C15" s="36">
        <v>83.44</v>
      </c>
      <c r="D15" s="36">
        <v>30.24</v>
      </c>
      <c r="E15" s="36">
        <v>147.95999999999998</v>
      </c>
      <c r="F15" s="36">
        <v>44.92</v>
      </c>
      <c r="G15" s="36">
        <v>96.039999999999992</v>
      </c>
      <c r="H15" s="36">
        <v>91.5</v>
      </c>
      <c r="I15" s="36">
        <v>52.905000000000001</v>
      </c>
      <c r="J15" s="36">
        <v>78.849999999999994</v>
      </c>
      <c r="K15" s="36">
        <v>9.35</v>
      </c>
      <c r="L15" s="36">
        <v>0.35</v>
      </c>
      <c r="M15" s="36">
        <v>62.174999999999997</v>
      </c>
      <c r="N15" s="16">
        <v>703.74400000000003</v>
      </c>
      <c r="O15" s="16">
        <v>74.239999999999995</v>
      </c>
      <c r="P15" s="16">
        <v>65.039999999999992</v>
      </c>
      <c r="Q15" s="16">
        <v>83.44</v>
      </c>
    </row>
    <row r="16" spans="1:17" x14ac:dyDescent="0.25">
      <c r="A16" s="45">
        <v>2011</v>
      </c>
      <c r="B16" s="37">
        <v>79.05</v>
      </c>
      <c r="C16" s="37">
        <v>49.55</v>
      </c>
      <c r="D16" s="37">
        <v>84.375</v>
      </c>
      <c r="E16" s="37">
        <v>111.75</v>
      </c>
      <c r="F16" s="37">
        <v>73.25</v>
      </c>
      <c r="G16" s="37">
        <v>49.75</v>
      </c>
      <c r="H16" s="37">
        <v>86.424999999999997</v>
      </c>
      <c r="I16" s="37">
        <v>53.4</v>
      </c>
      <c r="J16" s="37">
        <v>44.375</v>
      </c>
      <c r="K16" s="37">
        <v>47.25</v>
      </c>
      <c r="L16" s="37">
        <v>21.8</v>
      </c>
      <c r="M16" s="38">
        <v>0</v>
      </c>
      <c r="N16" s="9">
        <v>700.97499999999991</v>
      </c>
      <c r="O16" s="9">
        <v>58.414583333333326</v>
      </c>
      <c r="P16" s="10">
        <v>0</v>
      </c>
      <c r="Q16" s="9">
        <v>111.75</v>
      </c>
    </row>
    <row r="17" spans="1:17" x14ac:dyDescent="0.25">
      <c r="A17" s="45">
        <v>2012</v>
      </c>
      <c r="B17" s="39">
        <v>0</v>
      </c>
      <c r="C17" s="39">
        <v>40.450000000000003</v>
      </c>
      <c r="D17" s="39">
        <v>4.6500000000000004</v>
      </c>
      <c r="E17" s="37">
        <v>7.9</v>
      </c>
      <c r="F17" s="37">
        <v>36.35</v>
      </c>
      <c r="G17" s="37">
        <v>29.95</v>
      </c>
      <c r="H17" s="37">
        <v>79.504999999999995</v>
      </c>
      <c r="I17" s="37">
        <v>91.33</v>
      </c>
      <c r="J17" s="37">
        <v>59.875</v>
      </c>
      <c r="K17" s="37">
        <v>24.1</v>
      </c>
      <c r="L17" s="37">
        <v>0.2</v>
      </c>
      <c r="M17" s="37">
        <v>3.4</v>
      </c>
      <c r="N17" s="9">
        <v>377.71</v>
      </c>
      <c r="O17" s="9">
        <v>31.47583333333333</v>
      </c>
      <c r="P17" s="10">
        <v>0</v>
      </c>
      <c r="Q17" s="9">
        <v>91.33</v>
      </c>
    </row>
    <row r="18" spans="1:17" x14ac:dyDescent="0.25">
      <c r="A18" s="45">
        <v>2013</v>
      </c>
      <c r="B18" s="35">
        <v>81.900000000000006</v>
      </c>
      <c r="C18" s="34">
        <v>0</v>
      </c>
      <c r="D18" s="35">
        <v>5.8</v>
      </c>
      <c r="E18" s="35">
        <v>83.5</v>
      </c>
      <c r="F18" s="35">
        <v>89.3</v>
      </c>
      <c r="G18" s="35">
        <v>67.3</v>
      </c>
      <c r="H18" s="34">
        <v>133</v>
      </c>
      <c r="I18" s="35">
        <v>39.700000000000003</v>
      </c>
      <c r="J18" s="35">
        <v>30.1</v>
      </c>
      <c r="K18" s="34">
        <v>89.8</v>
      </c>
      <c r="L18" s="34">
        <v>4</v>
      </c>
      <c r="M18" s="35">
        <v>63.8</v>
      </c>
      <c r="N18" s="6">
        <v>688.1</v>
      </c>
      <c r="O18" s="8">
        <v>57.3</v>
      </c>
      <c r="P18" s="8">
        <v>0</v>
      </c>
      <c r="Q18" s="5">
        <v>133</v>
      </c>
    </row>
    <row r="19" spans="1:17" x14ac:dyDescent="0.25">
      <c r="A19" s="45">
        <v>2014</v>
      </c>
      <c r="B19" s="40">
        <v>0</v>
      </c>
      <c r="C19" s="40">
        <v>9.6666666666666661</v>
      </c>
      <c r="D19" s="41">
        <v>21.366666666666664</v>
      </c>
      <c r="E19" s="41">
        <v>58.766666666666673</v>
      </c>
      <c r="F19" s="41">
        <v>104.93333333333334</v>
      </c>
      <c r="G19" s="41">
        <v>80.333333333333329</v>
      </c>
      <c r="H19" s="41">
        <v>92.233333333333334</v>
      </c>
      <c r="I19" s="41">
        <v>76.933333333333337</v>
      </c>
      <c r="J19" s="41">
        <v>38.866666666666667</v>
      </c>
      <c r="K19" s="41">
        <v>47.199999999999996</v>
      </c>
      <c r="L19" s="41">
        <v>39.1</v>
      </c>
      <c r="M19" s="41">
        <v>11.5</v>
      </c>
      <c r="N19" s="17">
        <v>580.90000000000009</v>
      </c>
      <c r="O19" s="17">
        <v>48.408333333333339</v>
      </c>
      <c r="P19" s="17">
        <v>0</v>
      </c>
      <c r="Q19" s="17">
        <v>104.93333333333334</v>
      </c>
    </row>
    <row r="20" spans="1:17" x14ac:dyDescent="0.25">
      <c r="A20" s="45">
        <v>2015</v>
      </c>
      <c r="B20" s="40">
        <v>3.9</v>
      </c>
      <c r="C20" s="40">
        <v>17.899999999999999</v>
      </c>
      <c r="D20" s="41">
        <v>4.5</v>
      </c>
      <c r="E20" s="41">
        <v>18.8</v>
      </c>
      <c r="F20" s="41">
        <v>116.5</v>
      </c>
      <c r="G20" s="41">
        <v>60.9</v>
      </c>
      <c r="H20" s="41">
        <v>84.4</v>
      </c>
      <c r="I20" s="41">
        <v>24.3</v>
      </c>
      <c r="J20" s="41">
        <v>19</v>
      </c>
      <c r="K20" s="41">
        <v>19</v>
      </c>
      <c r="L20" s="41">
        <v>0</v>
      </c>
      <c r="M20" s="41">
        <v>0</v>
      </c>
      <c r="N20" s="17">
        <v>368.9</v>
      </c>
      <c r="O20" s="17">
        <v>30.7</v>
      </c>
      <c r="P20" s="17">
        <v>0</v>
      </c>
      <c r="Q20" s="17">
        <v>116.5</v>
      </c>
    </row>
    <row r="21" spans="1:17" x14ac:dyDescent="0.25">
      <c r="A21" s="45">
        <v>2016</v>
      </c>
      <c r="B21" s="23">
        <v>73.650000000000006</v>
      </c>
      <c r="C21" s="23">
        <v>3.4</v>
      </c>
      <c r="D21" s="23">
        <v>19.675000000000001</v>
      </c>
      <c r="E21" s="23">
        <v>17.2</v>
      </c>
      <c r="F21" s="23">
        <v>63.55</v>
      </c>
      <c r="G21" s="23">
        <v>94.95</v>
      </c>
      <c r="H21" s="23">
        <v>27.65</v>
      </c>
      <c r="I21" s="23">
        <v>46.674999999999997</v>
      </c>
      <c r="J21" s="23">
        <v>12.225</v>
      </c>
      <c r="K21" s="23">
        <v>1.625</v>
      </c>
      <c r="L21" s="23">
        <v>0.9</v>
      </c>
      <c r="M21" s="23">
        <v>3</v>
      </c>
      <c r="N21" s="19">
        <v>364.5</v>
      </c>
      <c r="O21" s="21">
        <v>30.375</v>
      </c>
      <c r="P21" s="21">
        <v>0.9</v>
      </c>
      <c r="Q21" s="21">
        <v>94.95</v>
      </c>
    </row>
    <row r="22" spans="1:17" x14ac:dyDescent="0.25">
      <c r="A22" s="45">
        <v>2017</v>
      </c>
      <c r="B22" s="35">
        <v>1.3</v>
      </c>
      <c r="C22" s="34">
        <v>0</v>
      </c>
      <c r="D22" s="34">
        <v>23.3</v>
      </c>
      <c r="E22" s="34">
        <v>37</v>
      </c>
      <c r="F22" s="35">
        <v>112.2</v>
      </c>
      <c r="G22" s="35">
        <v>76.599999999999994</v>
      </c>
      <c r="H22" s="35">
        <v>69.8</v>
      </c>
      <c r="I22" s="35">
        <v>48.2</v>
      </c>
      <c r="J22" s="35">
        <v>134.5</v>
      </c>
      <c r="K22" s="35">
        <v>27.8</v>
      </c>
      <c r="L22" s="35">
        <v>0.7</v>
      </c>
      <c r="M22" s="34">
        <v>64</v>
      </c>
      <c r="N22" s="1">
        <f t="shared" ref="N22" si="3">SUM(B22:M22)</f>
        <v>595.4</v>
      </c>
      <c r="O22" s="4">
        <f t="shared" si="1"/>
        <v>49.616666666666667</v>
      </c>
      <c r="P22" s="4">
        <f t="shared" ref="P22" si="4">MIN(B22:M22)</f>
        <v>0</v>
      </c>
      <c r="Q22" s="4">
        <f t="shared" ref="Q22" si="5">MAX(B22:M22)</f>
        <v>134.5</v>
      </c>
    </row>
    <row r="23" spans="1:17" x14ac:dyDescent="0.25">
      <c r="A23" s="45">
        <v>2018</v>
      </c>
      <c r="B23" s="23">
        <v>0</v>
      </c>
      <c r="C23" s="23">
        <v>57.199999999999996</v>
      </c>
      <c r="D23" s="23">
        <v>11.125</v>
      </c>
      <c r="E23" s="23">
        <v>24.875</v>
      </c>
      <c r="F23" s="23">
        <v>41.8</v>
      </c>
      <c r="G23" s="23">
        <v>52.45</v>
      </c>
      <c r="H23" s="23">
        <v>34.450000000000003</v>
      </c>
      <c r="I23" s="23">
        <v>8.8000000000000007</v>
      </c>
      <c r="J23" s="23">
        <v>1.3</v>
      </c>
      <c r="K23" s="23">
        <v>1.25</v>
      </c>
      <c r="L23" s="23">
        <v>29.425000000000001</v>
      </c>
      <c r="M23" s="23">
        <v>61.133333333333333</v>
      </c>
      <c r="N23" s="19">
        <v>323.80833333333334</v>
      </c>
      <c r="O23" s="21">
        <v>26.984027777777779</v>
      </c>
      <c r="P23" s="21">
        <v>0</v>
      </c>
      <c r="Q23" s="21">
        <v>61.133333333333333</v>
      </c>
    </row>
    <row r="24" spans="1:17" x14ac:dyDescent="0.25">
      <c r="A24" s="45">
        <v>2019</v>
      </c>
      <c r="B24" s="23">
        <v>6.9249999999999998</v>
      </c>
      <c r="C24" s="23">
        <v>23.424999999999997</v>
      </c>
      <c r="D24" s="23">
        <v>66.633333333333326</v>
      </c>
      <c r="E24" s="23">
        <v>23.675000000000001</v>
      </c>
      <c r="F24" s="23">
        <v>25.2</v>
      </c>
      <c r="G24" s="23">
        <v>143.05000000000001</v>
      </c>
      <c r="H24" s="23">
        <v>178.27500000000001</v>
      </c>
      <c r="I24" s="23">
        <v>39</v>
      </c>
      <c r="J24" s="23">
        <v>14.166666666666666</v>
      </c>
      <c r="K24" s="23">
        <v>0</v>
      </c>
      <c r="L24" s="23">
        <v>0</v>
      </c>
      <c r="M24" s="23">
        <v>0</v>
      </c>
      <c r="N24" s="19">
        <v>520.34999999999991</v>
      </c>
      <c r="O24" s="21">
        <v>43.36249999999999</v>
      </c>
      <c r="P24" s="21">
        <v>0</v>
      </c>
      <c r="Q24" s="21">
        <v>178.27500000000001</v>
      </c>
    </row>
    <row r="25" spans="1:17" x14ac:dyDescent="0.25">
      <c r="A25" s="45">
        <v>2020</v>
      </c>
      <c r="B25" s="23">
        <v>15.3</v>
      </c>
      <c r="C25" s="23">
        <v>59.5</v>
      </c>
      <c r="D25" s="23">
        <v>83.1</v>
      </c>
      <c r="E25" s="23">
        <v>64</v>
      </c>
      <c r="F25" s="23">
        <v>75.8</v>
      </c>
      <c r="G25" s="23">
        <v>154</v>
      </c>
      <c r="H25" s="23">
        <v>113.3</v>
      </c>
      <c r="I25" s="23">
        <v>76.8</v>
      </c>
      <c r="J25" s="23">
        <v>10.8</v>
      </c>
      <c r="K25" s="23">
        <v>10.3</v>
      </c>
      <c r="L25" s="23">
        <v>17</v>
      </c>
      <c r="M25" s="23">
        <v>0</v>
      </c>
      <c r="N25" s="18">
        <v>679.89999999999986</v>
      </c>
      <c r="O25" s="18">
        <v>56.658333333333324</v>
      </c>
      <c r="P25" s="18">
        <v>0</v>
      </c>
      <c r="Q25" s="18">
        <v>154</v>
      </c>
    </row>
    <row r="26" spans="1:17" x14ac:dyDescent="0.25">
      <c r="A26" s="45">
        <v>2021</v>
      </c>
      <c r="B26" s="24">
        <v>31</v>
      </c>
      <c r="C26" s="24">
        <v>13.3</v>
      </c>
      <c r="D26" s="24">
        <v>4.3</v>
      </c>
      <c r="E26" s="24">
        <v>64.3</v>
      </c>
      <c r="F26" s="24">
        <v>58</v>
      </c>
      <c r="G26" s="24">
        <v>46</v>
      </c>
      <c r="H26" s="24">
        <v>83</v>
      </c>
      <c r="I26" s="24">
        <v>46</v>
      </c>
      <c r="J26" s="24">
        <v>17</v>
      </c>
      <c r="K26" s="24">
        <v>18.5</v>
      </c>
      <c r="L26" s="24">
        <v>131.80000000000001</v>
      </c>
      <c r="M26" s="22">
        <v>143.80000000000001</v>
      </c>
      <c r="N26" s="20">
        <v>657</v>
      </c>
      <c r="O26" s="20">
        <v>54.75</v>
      </c>
      <c r="P26" s="20">
        <v>4.3</v>
      </c>
      <c r="Q26" s="20">
        <v>143.80000000000001</v>
      </c>
    </row>
    <row r="27" spans="1:17" x14ac:dyDescent="0.25">
      <c r="A27" s="45">
        <v>2022</v>
      </c>
      <c r="B27" s="1">
        <v>14.75</v>
      </c>
      <c r="C27" s="1">
        <v>9.5</v>
      </c>
      <c r="D27" s="1">
        <v>27.25</v>
      </c>
      <c r="E27" s="1">
        <v>54.5</v>
      </c>
      <c r="F27" s="1">
        <v>89</v>
      </c>
      <c r="G27" s="1">
        <v>54.5</v>
      </c>
      <c r="H27" s="1">
        <v>95</v>
      </c>
      <c r="I27" s="1">
        <v>90</v>
      </c>
      <c r="J27" s="1">
        <v>27.1</v>
      </c>
      <c r="K27" s="1">
        <v>0</v>
      </c>
      <c r="L27" s="1">
        <v>102</v>
      </c>
      <c r="M27" s="1">
        <v>39.5</v>
      </c>
      <c r="N27" s="19">
        <v>603.1</v>
      </c>
      <c r="O27" s="21">
        <v>50.258333333333333</v>
      </c>
      <c r="P27" s="21">
        <v>0</v>
      </c>
      <c r="Q27" s="21">
        <v>102</v>
      </c>
    </row>
    <row r="28" spans="1:17" x14ac:dyDescent="0.25">
      <c r="A28" s="45">
        <v>2023</v>
      </c>
      <c r="B28" s="1">
        <v>30</v>
      </c>
      <c r="C28" s="1">
        <v>3.5</v>
      </c>
      <c r="D28" s="1">
        <v>31.9</v>
      </c>
      <c r="E28" s="1">
        <v>30.85</v>
      </c>
      <c r="F28" s="1">
        <v>70.924999999999997</v>
      </c>
      <c r="G28" s="1">
        <v>99.6</v>
      </c>
      <c r="H28" s="1">
        <v>59.975000000000001</v>
      </c>
      <c r="I28" s="1">
        <v>38.475000000000001</v>
      </c>
      <c r="J28" s="1">
        <v>13.425000000000001</v>
      </c>
      <c r="K28" s="1">
        <v>2.1749999999999998</v>
      </c>
      <c r="L28" s="1">
        <v>0</v>
      </c>
      <c r="M28" s="1">
        <v>17.925000000000001</v>
      </c>
      <c r="N28" s="19">
        <v>398.75000000000006</v>
      </c>
      <c r="O28" s="21">
        <v>33.229166666666671</v>
      </c>
      <c r="P28" s="21">
        <v>0</v>
      </c>
      <c r="Q28" s="21">
        <v>99.6</v>
      </c>
    </row>
    <row r="29" spans="1:17" ht="15.75" thickBot="1" x14ac:dyDescent="0.3">
      <c r="A29" s="11" t="s">
        <v>19</v>
      </c>
      <c r="B29" s="44">
        <f>AVERAGE(B5:B28)</f>
        <v>34.353204365079357</v>
      </c>
      <c r="C29" s="44">
        <f t="shared" ref="C29:M29" si="6">AVERAGE(C5:C28)</f>
        <v>34.681240079365075</v>
      </c>
      <c r="D29" s="44">
        <f t="shared" si="6"/>
        <v>36.117886904761896</v>
      </c>
      <c r="E29" s="44">
        <f t="shared" si="6"/>
        <v>47.531369047619044</v>
      </c>
      <c r="F29" s="44">
        <f t="shared" si="6"/>
        <v>77.317251984126983</v>
      </c>
      <c r="G29" s="44">
        <f t="shared" si="6"/>
        <v>81.529689440993792</v>
      </c>
      <c r="H29" s="44">
        <f t="shared" si="6"/>
        <v>83.563551587301589</v>
      </c>
      <c r="I29" s="44">
        <f t="shared" si="6"/>
        <v>58.526159420289844</v>
      </c>
      <c r="J29" s="44">
        <f t="shared" si="6"/>
        <v>31.40670995670995</v>
      </c>
      <c r="K29" s="44">
        <f t="shared" si="6"/>
        <v>14.919565217391305</v>
      </c>
      <c r="L29" s="44">
        <f t="shared" si="6"/>
        <v>17.355434782608697</v>
      </c>
      <c r="M29" s="44">
        <f t="shared" si="6"/>
        <v>29.605797101449273</v>
      </c>
      <c r="N29" s="44">
        <f>AVERAGE(N5:N28)</f>
        <v>533.40052380952386</v>
      </c>
      <c r="O29" s="44">
        <f t="shared" ref="O29:Q29" si="7">AVERAGE(O5:O28)</f>
        <v>46.645654761904758</v>
      </c>
      <c r="P29" s="44">
        <f t="shared" si="7"/>
        <v>3.0933333333333333</v>
      </c>
      <c r="Q29" s="44">
        <f t="shared" si="7"/>
        <v>121.20663690476192</v>
      </c>
    </row>
    <row r="30" spans="1:17" x14ac:dyDescent="0.25">
      <c r="A30" t="s">
        <v>22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2024-08-26T13:47:20Z</dcterms:modified>
</cp:coreProperties>
</file>