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MDAGRO_WF_5OUT2023\RELATÓRIOS_ATACADO &amp; VAREJO_MAR A DEZ_2023\PREÇOS_ATACADO &amp; VAREJO_OUT_2023\"/>
    </mc:Choice>
  </mc:AlternateContent>
  <xr:revisionPtr revIDLastSave="0" documentId="13_ncr:1_{6FA7CA73-DAC9-4F11-B4CD-57236E4DBBAD}" xr6:coauthVersionLast="36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1" sheetId="1" r:id="rId1"/>
  </sheets>
  <definedNames>
    <definedName name="_xlnm._FilterDatabase" localSheetId="0">Planilha1!$A$1:$O$62</definedName>
    <definedName name="_xlnm.Print_Area" localSheetId="0">Planilha1!$A$1:$O$62</definedName>
    <definedName name="_xlnm.Print_Titles" localSheetId="0">Planilha1!$A:$B,Planilha1!$1:$5</definedName>
  </definedName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1" i="1" l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</calcChain>
</file>

<file path=xl/sharedStrings.xml><?xml version="1.0" encoding="utf-8"?>
<sst xmlns="http://schemas.openxmlformats.org/spreadsheetml/2006/main" count="125" uniqueCount="95">
  <si>
    <t>Estado de Sergipe</t>
  </si>
  <si>
    <t>EMDAGRO - Empresa de Desenvolvimento Agropecuário de Sergipe</t>
  </si>
  <si>
    <t>PRODUTOS</t>
  </si>
  <si>
    <t>UNIDADE</t>
  </si>
  <si>
    <t>DIAS ÚTEIS / PREÇOS EM R$ 1,00</t>
  </si>
  <si>
    <t>03</t>
  </si>
  <si>
    <t>05</t>
  </si>
  <si>
    <t>MÉDIO</t>
  </si>
  <si>
    <t>MÁXIMO</t>
  </si>
  <si>
    <t>MÍNIMO</t>
  </si>
  <si>
    <t>MODA</t>
  </si>
  <si>
    <t>PRODUTOS DE ORIGEM VEGETAL</t>
  </si>
  <si>
    <t xml:space="preserve">Abacaxi </t>
  </si>
  <si>
    <t>Cento</t>
  </si>
  <si>
    <t>Acerola</t>
  </si>
  <si>
    <t>Cx 20 kg</t>
  </si>
  <si>
    <t xml:space="preserve">Banana prata </t>
  </si>
  <si>
    <t>Caju</t>
  </si>
  <si>
    <t>Cx 25 kg</t>
  </si>
  <si>
    <t>Coco seco</t>
  </si>
  <si>
    <t>Coco verde</t>
  </si>
  <si>
    <t>Goiaba vermelha</t>
  </si>
  <si>
    <t>Laranja pera</t>
  </si>
  <si>
    <t>Limão taiti</t>
  </si>
  <si>
    <t>Maçã nacional</t>
  </si>
  <si>
    <t>Cx 18 kg</t>
  </si>
  <si>
    <t>Mamão formosa</t>
  </si>
  <si>
    <t>Cx 25 Kg</t>
  </si>
  <si>
    <t>Mamão hawai</t>
  </si>
  <si>
    <t>Manga tommy</t>
  </si>
  <si>
    <t>Maracujá</t>
  </si>
  <si>
    <t>Cx 15 kg</t>
  </si>
  <si>
    <t>Melancia</t>
  </si>
  <si>
    <t>kg</t>
  </si>
  <si>
    <t>Melão espanhol</t>
  </si>
  <si>
    <t xml:space="preserve">Morango </t>
  </si>
  <si>
    <t>Cx 1,2 kg</t>
  </si>
  <si>
    <t>Uva sem semente</t>
  </si>
  <si>
    <t xml:space="preserve">Abóbora de leite            </t>
  </si>
  <si>
    <t>15 Kg</t>
  </si>
  <si>
    <t>Abobrinha</t>
  </si>
  <si>
    <t xml:space="preserve">Alho </t>
  </si>
  <si>
    <t>Cx 10 kg</t>
  </si>
  <si>
    <t>Amendoim c/ casca cozido</t>
  </si>
  <si>
    <t>Sco 15 kg</t>
  </si>
  <si>
    <t xml:space="preserve">Batata lisa </t>
  </si>
  <si>
    <t>Sco 50 Kg</t>
  </si>
  <si>
    <t xml:space="preserve">Batata-doce </t>
  </si>
  <si>
    <t>Sc20 Kg</t>
  </si>
  <si>
    <t>Beterraba</t>
  </si>
  <si>
    <t>Cebola pera</t>
  </si>
  <si>
    <t>Sco 20 Kg</t>
  </si>
  <si>
    <t>Cebola roxa</t>
  </si>
  <si>
    <t>Sco 20 kg</t>
  </si>
  <si>
    <t xml:space="preserve">Cenoura </t>
  </si>
  <si>
    <t>Chuchu</t>
  </si>
  <si>
    <t>Inhame da costa</t>
  </si>
  <si>
    <t xml:space="preserve"> 15 Kg</t>
  </si>
  <si>
    <t>Macaxeira (Aipim)</t>
  </si>
  <si>
    <t>Cx 30 Kg</t>
  </si>
  <si>
    <t>Maxixe</t>
  </si>
  <si>
    <t>sc 20 kg</t>
  </si>
  <si>
    <t>Milho em grão</t>
  </si>
  <si>
    <t>Sco 60 kg</t>
  </si>
  <si>
    <t>Milho verde</t>
  </si>
  <si>
    <t>Arroz agulha T1</t>
  </si>
  <si>
    <t>Sco 60 Kg</t>
  </si>
  <si>
    <t xml:space="preserve">Farinha de mandioca </t>
  </si>
  <si>
    <t>Sco 50 kg</t>
  </si>
  <si>
    <t>Feijão carioquinha</t>
  </si>
  <si>
    <t>Alface lisa</t>
  </si>
  <si>
    <t>Cebolinha</t>
  </si>
  <si>
    <t>Coentro</t>
  </si>
  <si>
    <t>Couve</t>
  </si>
  <si>
    <t>Couve-flor</t>
  </si>
  <si>
    <t>Pimentão verde</t>
  </si>
  <si>
    <t>Quiabo</t>
  </si>
  <si>
    <t>sc 25 kg</t>
  </si>
  <si>
    <t>Repolho verde</t>
  </si>
  <si>
    <t xml:space="preserve">Tomate </t>
  </si>
  <si>
    <t>Vagem</t>
  </si>
  <si>
    <t>PRODUTOS DE ORIGEM ANIMAL</t>
  </si>
  <si>
    <t>Carne fresca bovina dianteira</t>
  </si>
  <si>
    <t>arr</t>
  </si>
  <si>
    <t>Carne fresca bovina traseira</t>
  </si>
  <si>
    <t>Frango de Granja</t>
  </si>
  <si>
    <t>Kg</t>
  </si>
  <si>
    <t xml:space="preserve">Manteiga </t>
  </si>
  <si>
    <t>15 kg</t>
  </si>
  <si>
    <t>Ovo branco grande</t>
  </si>
  <si>
    <t>Cx30 dz</t>
  </si>
  <si>
    <t>Ovo vermelho grande</t>
  </si>
  <si>
    <t>Queijo coalho</t>
  </si>
  <si>
    <t>Fonte: EMDAGRO / ASPLAN. (...): Dados não disponíveis. Arr = arroba = 15 kg.</t>
  </si>
  <si>
    <t>PREÇOS MÉDIOS DE ATACADO - CEASA           MÊS: OUTUBRO                  ANO: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</si>
</sst>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164" fontId="4" fillId="0" borderId="2" xfId="1" applyFont="1" applyBorder="1" applyAlignment="1" applyProtection="1">
      <alignment horizontal="center" vertical="center" wrapText="1"/>
      <protection locked="0"/>
    </xf>
    <xf numFmtId="164" fontId="4" fillId="0" borderId="3" xfId="1" applyFont="1" applyBorder="1" applyAlignment="1" applyProtection="1">
      <alignment horizontal="center" vertical="center" wrapText="1"/>
      <protection locked="0"/>
    </xf>
    <xf numFmtId="164" fontId="4" fillId="0" borderId="7" xfId="1" applyFont="1" applyBorder="1" applyAlignment="1" applyProtection="1">
      <alignment horizontal="center" vertical="center" wrapText="1"/>
      <protection locked="0"/>
    </xf>
    <xf numFmtId="164" fontId="4" fillId="0" borderId="8" xfId="1" applyFont="1" applyBorder="1" applyAlignment="1" applyProtection="1">
      <alignment horizontal="center" vertical="center" wrapText="1"/>
      <protection locked="0"/>
    </xf>
    <xf numFmtId="164" fontId="4" fillId="0" borderId="3" xfId="1" applyFont="1" applyBorder="1" applyAlignment="1" applyProtection="1">
      <alignment horizontal="center" vertical="top" wrapText="1"/>
      <protection locked="0"/>
    </xf>
    <xf numFmtId="164" fontId="4" fillId="0" borderId="2" xfId="1" applyFont="1" applyBorder="1" applyAlignment="1" applyProtection="1">
      <alignment horizontal="center" vertical="top" wrapText="1"/>
      <protection locked="0"/>
    </xf>
    <xf numFmtId="164" fontId="4" fillId="0" borderId="6" xfId="1" applyFont="1" applyBorder="1" applyAlignment="1" applyProtection="1">
      <alignment horizontal="center" vertical="top" wrapText="1"/>
      <protection locked="0"/>
    </xf>
    <xf numFmtId="164" fontId="4" fillId="0" borderId="4" xfId="1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Normal="100" workbookViewId="0">
      <selection activeCell="A4" sqref="A4:A5"/>
    </sheetView>
  </sheetViews>
  <sheetFormatPr defaultRowHeight="15" x14ac:dyDescent="0.2"/>
  <cols>
    <col min="1" max="1" width="42.85546875" style="4" customWidth="1"/>
    <col min="2" max="2" width="14.42578125" style="4" customWidth="1"/>
    <col min="3" max="15" width="10.7109375" style="4" customWidth="1"/>
    <col min="16" max="1024" width="8.7109375" style="4" customWidth="1"/>
    <col min="1025" max="16384" width="9.140625" style="4"/>
  </cols>
  <sheetData>
    <row r="1" spans="1:15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customHeight="1" x14ac:dyDescent="0.25">
      <c r="A3" s="3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customHeight="1" x14ac:dyDescent="0.2">
      <c r="A4" s="5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5.75" x14ac:dyDescent="0.2">
      <c r="A5" s="5"/>
      <c r="B5" s="6"/>
      <c r="C5" s="8" t="s">
        <v>5</v>
      </c>
      <c r="D5" s="8" t="s">
        <v>6</v>
      </c>
      <c r="E5" s="8">
        <v>10</v>
      </c>
      <c r="F5" s="8">
        <v>12</v>
      </c>
      <c r="G5" s="8">
        <v>17</v>
      </c>
      <c r="H5" s="8">
        <v>19</v>
      </c>
      <c r="I5" s="8">
        <v>24</v>
      </c>
      <c r="J5" s="8">
        <v>26</v>
      </c>
      <c r="K5" s="8">
        <v>31</v>
      </c>
      <c r="L5" s="9" t="s">
        <v>7</v>
      </c>
      <c r="M5" s="10" t="s">
        <v>8</v>
      </c>
      <c r="N5" s="9" t="s">
        <v>9</v>
      </c>
      <c r="O5" s="9" t="s">
        <v>10</v>
      </c>
    </row>
    <row r="6" spans="1:15" ht="15.75" customHeight="1" x14ac:dyDescent="0.25">
      <c r="A6" s="11" t="s">
        <v>11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4"/>
      <c r="O6" s="15"/>
    </row>
    <row r="7" spans="1:15" ht="15" customHeight="1" x14ac:dyDescent="0.2">
      <c r="A7" s="16" t="s">
        <v>12</v>
      </c>
      <c r="B7" s="17" t="s">
        <v>13</v>
      </c>
      <c r="C7" s="27">
        <v>500</v>
      </c>
      <c r="D7" s="27">
        <v>450</v>
      </c>
      <c r="E7" s="27">
        <v>450</v>
      </c>
      <c r="F7" s="27">
        <v>400</v>
      </c>
      <c r="G7" s="27">
        <v>350</v>
      </c>
      <c r="H7" s="27">
        <v>300</v>
      </c>
      <c r="I7" s="27">
        <v>350</v>
      </c>
      <c r="J7" s="27">
        <v>300</v>
      </c>
      <c r="K7" s="27">
        <v>250</v>
      </c>
      <c r="L7" s="18">
        <f>AVERAGE(C7:K7)</f>
        <v>372.22222222222223</v>
      </c>
      <c r="M7" s="18">
        <f>MAX(C7:K7)</f>
        <v>500</v>
      </c>
      <c r="N7" s="18">
        <f>MIN(C7:K7)</f>
        <v>250</v>
      </c>
      <c r="O7" s="18">
        <f>MODE(C7:K7)</f>
        <v>450</v>
      </c>
    </row>
    <row r="8" spans="1:15" ht="15" customHeight="1" x14ac:dyDescent="0.2">
      <c r="A8" s="16" t="s">
        <v>14</v>
      </c>
      <c r="B8" s="17" t="s">
        <v>15</v>
      </c>
      <c r="C8" s="27">
        <v>100</v>
      </c>
      <c r="D8" s="27">
        <v>90</v>
      </c>
      <c r="E8" s="27">
        <v>70</v>
      </c>
      <c r="F8" s="27">
        <v>75</v>
      </c>
      <c r="G8" s="27">
        <v>75</v>
      </c>
      <c r="H8" s="27">
        <v>70</v>
      </c>
      <c r="I8" s="27">
        <v>70</v>
      </c>
      <c r="J8" s="27">
        <v>85</v>
      </c>
      <c r="K8" s="27">
        <v>70</v>
      </c>
      <c r="L8" s="18">
        <f>AVERAGE(C8:K8)</f>
        <v>78.333333333333329</v>
      </c>
      <c r="M8" s="18">
        <f>MAX(C8:K8)</f>
        <v>100</v>
      </c>
      <c r="N8" s="18">
        <f>MIN(C8:K8)</f>
        <v>70</v>
      </c>
      <c r="O8" s="18">
        <f>MODE(C8:K8)</f>
        <v>70</v>
      </c>
    </row>
    <row r="9" spans="1:15" ht="15" customHeight="1" x14ac:dyDescent="0.2">
      <c r="A9" s="19" t="s">
        <v>16</v>
      </c>
      <c r="B9" s="17" t="s">
        <v>13</v>
      </c>
      <c r="C9" s="27">
        <v>40</v>
      </c>
      <c r="D9" s="27">
        <v>45</v>
      </c>
      <c r="E9" s="27">
        <v>40</v>
      </c>
      <c r="F9" s="27">
        <v>40</v>
      </c>
      <c r="G9" s="27">
        <v>40</v>
      </c>
      <c r="H9" s="27">
        <v>40</v>
      </c>
      <c r="I9" s="27">
        <v>40</v>
      </c>
      <c r="J9" s="27">
        <v>40</v>
      </c>
      <c r="K9" s="27">
        <v>40</v>
      </c>
      <c r="L9" s="18">
        <f>AVERAGE(C9:K9)</f>
        <v>40.555555555555557</v>
      </c>
      <c r="M9" s="18">
        <f>MAX(C9:K9)</f>
        <v>45</v>
      </c>
      <c r="N9" s="18">
        <f>MIN(C9:K9)</f>
        <v>40</v>
      </c>
      <c r="O9" s="18">
        <f>MODE(C9:K9)</f>
        <v>40</v>
      </c>
    </row>
    <row r="10" spans="1:15" ht="15" customHeight="1" x14ac:dyDescent="0.2">
      <c r="A10" s="16" t="s">
        <v>17</v>
      </c>
      <c r="B10" s="17" t="s">
        <v>18</v>
      </c>
      <c r="C10" s="27">
        <v>140</v>
      </c>
      <c r="D10" s="27">
        <v>180</v>
      </c>
      <c r="E10" s="27">
        <v>180</v>
      </c>
      <c r="F10" s="27">
        <v>180</v>
      </c>
      <c r="G10" s="27">
        <v>140</v>
      </c>
      <c r="H10" s="27">
        <v>140</v>
      </c>
      <c r="I10" s="27">
        <v>180</v>
      </c>
      <c r="J10" s="27">
        <v>180</v>
      </c>
      <c r="K10" s="27">
        <v>150</v>
      </c>
      <c r="L10" s="18">
        <f>AVERAGE(C10:K10)</f>
        <v>163.33333333333334</v>
      </c>
      <c r="M10" s="18">
        <f>MAX(C10:K10)</f>
        <v>180</v>
      </c>
      <c r="N10" s="18">
        <f>MIN(C10:K10)</f>
        <v>140</v>
      </c>
      <c r="O10" s="18">
        <f>MODE(C10:K10)</f>
        <v>180</v>
      </c>
    </row>
    <row r="11" spans="1:15" ht="15" customHeight="1" x14ac:dyDescent="0.2">
      <c r="A11" s="20" t="s">
        <v>19</v>
      </c>
      <c r="B11" s="17" t="s">
        <v>13</v>
      </c>
      <c r="C11" s="27">
        <v>200</v>
      </c>
      <c r="D11" s="27">
        <v>190</v>
      </c>
      <c r="E11" s="27">
        <v>190</v>
      </c>
      <c r="F11" s="27">
        <v>190</v>
      </c>
      <c r="G11" s="27">
        <v>190</v>
      </c>
      <c r="H11" s="27">
        <v>180</v>
      </c>
      <c r="I11" s="27">
        <v>170</v>
      </c>
      <c r="J11" s="27">
        <v>170</v>
      </c>
      <c r="K11" s="27">
        <v>170</v>
      </c>
      <c r="L11" s="18">
        <f>AVERAGE(C11:K11)</f>
        <v>183.33333333333334</v>
      </c>
      <c r="M11" s="18">
        <f>MAX(C11:K11)</f>
        <v>200</v>
      </c>
      <c r="N11" s="18">
        <f>MIN(C11:K11)</f>
        <v>170</v>
      </c>
      <c r="O11" s="18">
        <f>MODE(C11:K11)</f>
        <v>190</v>
      </c>
    </row>
    <row r="12" spans="1:15" ht="15" customHeight="1" x14ac:dyDescent="0.2">
      <c r="A12" s="20" t="s">
        <v>20</v>
      </c>
      <c r="B12" s="17" t="s">
        <v>13</v>
      </c>
      <c r="C12" s="27">
        <v>150</v>
      </c>
      <c r="D12" s="27">
        <v>150</v>
      </c>
      <c r="E12" s="27">
        <v>150</v>
      </c>
      <c r="F12" s="27">
        <v>150</v>
      </c>
      <c r="G12" s="27">
        <v>140</v>
      </c>
      <c r="H12" s="27">
        <v>150</v>
      </c>
      <c r="I12" s="27">
        <v>140</v>
      </c>
      <c r="J12" s="27">
        <v>140</v>
      </c>
      <c r="K12" s="27">
        <v>140</v>
      </c>
      <c r="L12" s="18">
        <f>AVERAGE(C12:K12)</f>
        <v>145.55555555555554</v>
      </c>
      <c r="M12" s="18">
        <f>MAX(C12:K12)</f>
        <v>150</v>
      </c>
      <c r="N12" s="18">
        <f>MIN(C12:K12)</f>
        <v>140</v>
      </c>
      <c r="O12" s="18">
        <f>MODE(C12:K12)</f>
        <v>150</v>
      </c>
    </row>
    <row r="13" spans="1:15" ht="15" customHeight="1" x14ac:dyDescent="0.2">
      <c r="A13" s="20" t="s">
        <v>21</v>
      </c>
      <c r="B13" s="17" t="s">
        <v>18</v>
      </c>
      <c r="C13" s="27">
        <v>80</v>
      </c>
      <c r="D13" s="27">
        <v>90</v>
      </c>
      <c r="E13" s="27">
        <v>90</v>
      </c>
      <c r="F13" s="27">
        <v>90</v>
      </c>
      <c r="G13" s="27">
        <v>70</v>
      </c>
      <c r="H13" s="27">
        <v>80</v>
      </c>
      <c r="I13" s="27">
        <v>80</v>
      </c>
      <c r="J13" s="27">
        <v>70</v>
      </c>
      <c r="K13" s="27">
        <v>85</v>
      </c>
      <c r="L13" s="18">
        <f>AVERAGE(C13:K13)</f>
        <v>81.666666666666671</v>
      </c>
      <c r="M13" s="18">
        <f>MAX(C13:K13)</f>
        <v>90</v>
      </c>
      <c r="N13" s="18">
        <f>MIN(C13:K13)</f>
        <v>70</v>
      </c>
      <c r="O13" s="18">
        <f>MODE(C13:K13)</f>
        <v>80</v>
      </c>
    </row>
    <row r="14" spans="1:15" ht="15" customHeight="1" x14ac:dyDescent="0.2">
      <c r="A14" s="20" t="s">
        <v>22</v>
      </c>
      <c r="B14" s="17" t="s">
        <v>13</v>
      </c>
      <c r="C14" s="27">
        <v>40</v>
      </c>
      <c r="D14" s="27">
        <v>50</v>
      </c>
      <c r="E14" s="27">
        <v>50</v>
      </c>
      <c r="F14" s="27">
        <v>50</v>
      </c>
      <c r="G14" s="27">
        <v>35</v>
      </c>
      <c r="H14" s="27">
        <v>35</v>
      </c>
      <c r="I14" s="27">
        <v>45</v>
      </c>
      <c r="J14" s="27">
        <v>50</v>
      </c>
      <c r="K14" s="27">
        <v>40</v>
      </c>
      <c r="L14" s="18">
        <f>AVERAGE(C14:K14)</f>
        <v>43.888888888888886</v>
      </c>
      <c r="M14" s="18">
        <f>MAX(C14:K14)</f>
        <v>50</v>
      </c>
      <c r="N14" s="18">
        <f>MIN(C14:K14)</f>
        <v>35</v>
      </c>
      <c r="O14" s="18">
        <f>MODE(C14:K14)</f>
        <v>50</v>
      </c>
    </row>
    <row r="15" spans="1:15" ht="15" customHeight="1" x14ac:dyDescent="0.2">
      <c r="A15" s="20" t="s">
        <v>23</v>
      </c>
      <c r="B15" s="17" t="s">
        <v>18</v>
      </c>
      <c r="C15" s="27">
        <v>130</v>
      </c>
      <c r="D15" s="27">
        <v>120</v>
      </c>
      <c r="E15" s="27">
        <v>120</v>
      </c>
      <c r="F15" s="27">
        <v>120</v>
      </c>
      <c r="G15" s="27">
        <v>110</v>
      </c>
      <c r="H15" s="27">
        <v>110</v>
      </c>
      <c r="I15" s="27">
        <v>100</v>
      </c>
      <c r="J15" s="27">
        <v>120</v>
      </c>
      <c r="K15" s="27">
        <v>90</v>
      </c>
      <c r="L15" s="18">
        <f>AVERAGE(C15:K15)</f>
        <v>113.33333333333333</v>
      </c>
      <c r="M15" s="18">
        <f>MAX(C15:K15)</f>
        <v>130</v>
      </c>
      <c r="N15" s="18">
        <f>MIN(C15:K15)</f>
        <v>90</v>
      </c>
      <c r="O15" s="18">
        <f>MODE(C15:K15)</f>
        <v>120</v>
      </c>
    </row>
    <row r="16" spans="1:15" ht="15" customHeight="1" x14ac:dyDescent="0.2">
      <c r="A16" s="16" t="s">
        <v>24</v>
      </c>
      <c r="B16" s="17" t="s">
        <v>25</v>
      </c>
      <c r="C16" s="27">
        <v>130</v>
      </c>
      <c r="D16" s="27">
        <v>130</v>
      </c>
      <c r="E16" s="27">
        <v>128</v>
      </c>
      <c r="F16" s="27">
        <v>128</v>
      </c>
      <c r="G16" s="27">
        <v>120</v>
      </c>
      <c r="H16" s="27">
        <v>120</v>
      </c>
      <c r="I16" s="27">
        <v>115</v>
      </c>
      <c r="J16" s="27">
        <v>128</v>
      </c>
      <c r="K16" s="27">
        <v>150</v>
      </c>
      <c r="L16" s="18">
        <f>AVERAGE(C16:K16)</f>
        <v>127.66666666666667</v>
      </c>
      <c r="M16" s="18">
        <f>MAX(C16:K16)</f>
        <v>150</v>
      </c>
      <c r="N16" s="18">
        <f>MIN(C16:K16)</f>
        <v>115</v>
      </c>
      <c r="O16" s="18">
        <f>MODE(C16:K16)</f>
        <v>128</v>
      </c>
    </row>
    <row r="17" spans="1:15" ht="15" customHeight="1" x14ac:dyDescent="0.2">
      <c r="A17" s="16" t="s">
        <v>26</v>
      </c>
      <c r="B17" s="17" t="s">
        <v>27</v>
      </c>
      <c r="C17" s="27">
        <v>40</v>
      </c>
      <c r="D17" s="27">
        <v>50</v>
      </c>
      <c r="E17" s="27">
        <v>67.5</v>
      </c>
      <c r="F17" s="27">
        <v>67.5</v>
      </c>
      <c r="G17" s="27">
        <v>70</v>
      </c>
      <c r="H17" s="27">
        <v>70</v>
      </c>
      <c r="I17" s="27">
        <v>65</v>
      </c>
      <c r="J17" s="27">
        <v>65</v>
      </c>
      <c r="K17" s="27">
        <v>45</v>
      </c>
      <c r="L17" s="18">
        <f>AVERAGE(C17:K17)</f>
        <v>60</v>
      </c>
      <c r="M17" s="18">
        <f>MAX(C17:K17)</f>
        <v>70</v>
      </c>
      <c r="N17" s="18">
        <f>MIN(C17:K17)</f>
        <v>40</v>
      </c>
      <c r="O17" s="18">
        <f>MODE(C17:K17)</f>
        <v>67.5</v>
      </c>
    </row>
    <row r="18" spans="1:15" ht="15" customHeight="1" x14ac:dyDescent="0.2">
      <c r="A18" s="16" t="s">
        <v>28</v>
      </c>
      <c r="B18" s="17" t="s">
        <v>27</v>
      </c>
      <c r="C18" s="27">
        <v>80</v>
      </c>
      <c r="D18" s="27">
        <v>90</v>
      </c>
      <c r="E18" s="27">
        <v>85</v>
      </c>
      <c r="F18" s="27">
        <v>90</v>
      </c>
      <c r="G18" s="27">
        <v>90</v>
      </c>
      <c r="H18" s="27">
        <v>90</v>
      </c>
      <c r="I18" s="27">
        <v>90</v>
      </c>
      <c r="J18" s="27">
        <v>90</v>
      </c>
      <c r="K18" s="27">
        <v>70</v>
      </c>
      <c r="L18" s="18">
        <f>AVERAGE(C18:K18)</f>
        <v>86.111111111111114</v>
      </c>
      <c r="M18" s="18">
        <f>MAX(C18:K18)</f>
        <v>90</v>
      </c>
      <c r="N18" s="18">
        <f>MIN(C18:K18)</f>
        <v>70</v>
      </c>
      <c r="O18" s="18">
        <f>MODE(C18:K18)</f>
        <v>90</v>
      </c>
    </row>
    <row r="19" spans="1:15" ht="15" customHeight="1" x14ac:dyDescent="0.2">
      <c r="A19" s="16" t="s">
        <v>29</v>
      </c>
      <c r="B19" s="17" t="s">
        <v>18</v>
      </c>
      <c r="C19" s="27">
        <v>100</v>
      </c>
      <c r="D19" s="27">
        <v>90</v>
      </c>
      <c r="E19" s="27">
        <v>90</v>
      </c>
      <c r="F19" s="27">
        <v>90</v>
      </c>
      <c r="G19" s="27">
        <v>70</v>
      </c>
      <c r="H19" s="27">
        <v>70</v>
      </c>
      <c r="I19" s="27">
        <v>80</v>
      </c>
      <c r="J19" s="27">
        <v>75</v>
      </c>
      <c r="K19" s="27">
        <v>50</v>
      </c>
      <c r="L19" s="18">
        <f>AVERAGE(C19:K19)</f>
        <v>79.444444444444443</v>
      </c>
      <c r="M19" s="18">
        <f>MAX(C19:K19)</f>
        <v>100</v>
      </c>
      <c r="N19" s="18">
        <f>MIN(C19:K19)</f>
        <v>50</v>
      </c>
      <c r="O19" s="18">
        <f>MODE(C19:K19)</f>
        <v>90</v>
      </c>
    </row>
    <row r="20" spans="1:15" ht="15" customHeight="1" x14ac:dyDescent="0.2">
      <c r="A20" s="16" t="s">
        <v>30</v>
      </c>
      <c r="B20" s="17" t="s">
        <v>31</v>
      </c>
      <c r="C20" s="27">
        <v>80</v>
      </c>
      <c r="D20" s="27">
        <v>80</v>
      </c>
      <c r="E20" s="27">
        <v>80</v>
      </c>
      <c r="F20" s="27">
        <v>80</v>
      </c>
      <c r="G20" s="27">
        <v>70</v>
      </c>
      <c r="H20" s="27">
        <v>70</v>
      </c>
      <c r="I20" s="27">
        <v>75</v>
      </c>
      <c r="J20" s="27">
        <v>75</v>
      </c>
      <c r="K20" s="27">
        <v>70</v>
      </c>
      <c r="L20" s="18">
        <f>AVERAGE(C20:K20)</f>
        <v>75.555555555555557</v>
      </c>
      <c r="M20" s="18">
        <f>MAX(C20:K20)</f>
        <v>80</v>
      </c>
      <c r="N20" s="18">
        <f>MIN(C20:K20)</f>
        <v>70</v>
      </c>
      <c r="O20" s="18">
        <f>MODE(C20:K20)</f>
        <v>80</v>
      </c>
    </row>
    <row r="21" spans="1:15" ht="15" customHeight="1" x14ac:dyDescent="0.2">
      <c r="A21" s="16" t="s">
        <v>32</v>
      </c>
      <c r="B21" s="17" t="s">
        <v>33</v>
      </c>
      <c r="C21" s="28">
        <v>1.5</v>
      </c>
      <c r="D21" s="27">
        <v>1.5</v>
      </c>
      <c r="E21" s="27">
        <v>1.5</v>
      </c>
      <c r="F21" s="27">
        <v>1.5</v>
      </c>
      <c r="G21" s="27">
        <v>1.2</v>
      </c>
      <c r="H21" s="27">
        <v>1.2</v>
      </c>
      <c r="I21" s="27">
        <v>1.5</v>
      </c>
      <c r="J21" s="27">
        <v>1.5</v>
      </c>
      <c r="K21" s="27">
        <v>1.2</v>
      </c>
      <c r="L21" s="18">
        <f>AVERAGE(C21:K21)</f>
        <v>1.4</v>
      </c>
      <c r="M21" s="18">
        <f>MAX(C21:K21)</f>
        <v>1.5</v>
      </c>
      <c r="N21" s="18">
        <f>MIN(C21:K21)</f>
        <v>1.2</v>
      </c>
      <c r="O21" s="18">
        <f>MODE(C21:K21)</f>
        <v>1.5</v>
      </c>
    </row>
    <row r="22" spans="1:15" ht="15" customHeight="1" x14ac:dyDescent="0.2">
      <c r="A22" s="16" t="s">
        <v>34</v>
      </c>
      <c r="B22" s="17" t="s">
        <v>33</v>
      </c>
      <c r="C22" s="27">
        <v>2.7</v>
      </c>
      <c r="D22" s="27">
        <v>2.7</v>
      </c>
      <c r="E22" s="27">
        <v>2.8</v>
      </c>
      <c r="F22" s="27">
        <v>2.8</v>
      </c>
      <c r="G22" s="27">
        <v>2.6</v>
      </c>
      <c r="H22" s="27">
        <v>2.6</v>
      </c>
      <c r="I22" s="27">
        <v>2.5</v>
      </c>
      <c r="J22" s="27">
        <v>2.5</v>
      </c>
      <c r="K22" s="27">
        <v>2</v>
      </c>
      <c r="L22" s="18">
        <f>AVERAGE(C22:K22)</f>
        <v>2.5777777777777775</v>
      </c>
      <c r="M22" s="18">
        <f>MAX(C22:K22)</f>
        <v>2.8</v>
      </c>
      <c r="N22" s="18">
        <f>MIN(C22:K22)</f>
        <v>2</v>
      </c>
      <c r="O22" s="18">
        <f>MODE(C22:K22)</f>
        <v>2.7</v>
      </c>
    </row>
    <row r="23" spans="1:15" ht="15" customHeight="1" x14ac:dyDescent="0.2">
      <c r="A23" s="16" t="s">
        <v>35</v>
      </c>
      <c r="B23" s="17" t="s">
        <v>36</v>
      </c>
      <c r="C23" s="27">
        <v>27.5</v>
      </c>
      <c r="D23" s="27">
        <v>27.5</v>
      </c>
      <c r="E23" s="27">
        <v>32</v>
      </c>
      <c r="F23" s="27">
        <v>32</v>
      </c>
      <c r="G23" s="27">
        <v>28</v>
      </c>
      <c r="H23" s="27">
        <v>28</v>
      </c>
      <c r="I23" s="27">
        <v>27.5</v>
      </c>
      <c r="J23" s="27">
        <v>27.5</v>
      </c>
      <c r="K23" s="27">
        <v>30</v>
      </c>
      <c r="L23" s="18">
        <f>AVERAGE(C23:K23)</f>
        <v>28.888888888888889</v>
      </c>
      <c r="M23" s="18">
        <f>MAX(C23:K23)</f>
        <v>32</v>
      </c>
      <c r="N23" s="18">
        <f>MIN(C23:K23)</f>
        <v>27.5</v>
      </c>
      <c r="O23" s="18">
        <f>MODE(C23:K23)</f>
        <v>27.5</v>
      </c>
    </row>
    <row r="24" spans="1:15" ht="15" customHeight="1" x14ac:dyDescent="0.2">
      <c r="A24" s="20" t="s">
        <v>37</v>
      </c>
      <c r="B24" s="17" t="s">
        <v>15</v>
      </c>
      <c r="C24" s="27">
        <v>120</v>
      </c>
      <c r="D24" s="27">
        <v>120</v>
      </c>
      <c r="E24" s="27">
        <v>130</v>
      </c>
      <c r="F24" s="27">
        <v>130</v>
      </c>
      <c r="G24" s="27">
        <v>140</v>
      </c>
      <c r="H24" s="27">
        <v>140</v>
      </c>
      <c r="I24" s="27">
        <v>110</v>
      </c>
      <c r="J24" s="27">
        <v>110</v>
      </c>
      <c r="K24" s="27">
        <v>120</v>
      </c>
      <c r="L24" s="18">
        <f>AVERAGE(C24:K24)</f>
        <v>124.44444444444444</v>
      </c>
      <c r="M24" s="18">
        <f>MAX(C24:K24)</f>
        <v>140</v>
      </c>
      <c r="N24" s="18">
        <f>MIN(C24:K24)</f>
        <v>110</v>
      </c>
      <c r="O24" s="18">
        <f>MODE(C24:K24)</f>
        <v>120</v>
      </c>
    </row>
    <row r="25" spans="1:15" ht="15" customHeight="1" x14ac:dyDescent="0.2">
      <c r="A25" s="16" t="s">
        <v>38</v>
      </c>
      <c r="B25" s="17" t="s">
        <v>39</v>
      </c>
      <c r="C25" s="27">
        <v>30</v>
      </c>
      <c r="D25" s="27">
        <v>40</v>
      </c>
      <c r="E25" s="27">
        <v>40</v>
      </c>
      <c r="F25" s="27">
        <v>40</v>
      </c>
      <c r="G25" s="27">
        <v>40</v>
      </c>
      <c r="H25" s="27">
        <v>40</v>
      </c>
      <c r="I25" s="27">
        <v>40</v>
      </c>
      <c r="J25" s="27">
        <v>45</v>
      </c>
      <c r="K25" s="27">
        <v>40</v>
      </c>
      <c r="L25" s="18">
        <f>AVERAGE(C25:K25)</f>
        <v>39.444444444444443</v>
      </c>
      <c r="M25" s="18">
        <f>MAX(C25:K25)</f>
        <v>45</v>
      </c>
      <c r="N25" s="18">
        <f>MIN(C25:K25)</f>
        <v>30</v>
      </c>
      <c r="O25" s="18">
        <f>MODE(C25:K25)</f>
        <v>40</v>
      </c>
    </row>
    <row r="26" spans="1:15" ht="15" customHeight="1" x14ac:dyDescent="0.2">
      <c r="A26" s="16" t="s">
        <v>40</v>
      </c>
      <c r="B26" s="17" t="s">
        <v>15</v>
      </c>
      <c r="C26" s="27">
        <v>40</v>
      </c>
      <c r="D26" s="27">
        <v>50</v>
      </c>
      <c r="E26" s="27">
        <v>70</v>
      </c>
      <c r="F26" s="27">
        <v>70</v>
      </c>
      <c r="G26" s="27">
        <v>40</v>
      </c>
      <c r="H26" s="27">
        <v>40</v>
      </c>
      <c r="I26" s="27">
        <v>60</v>
      </c>
      <c r="J26" s="27">
        <v>60</v>
      </c>
      <c r="K26" s="27">
        <v>50</v>
      </c>
      <c r="L26" s="18">
        <f>AVERAGE(C26:K26)</f>
        <v>53.333333333333336</v>
      </c>
      <c r="M26" s="18">
        <f>MAX(C26:K26)</f>
        <v>70</v>
      </c>
      <c r="N26" s="18">
        <f>MIN(C26:K26)</f>
        <v>40</v>
      </c>
      <c r="O26" s="18">
        <f>MODE(C26:K26)</f>
        <v>40</v>
      </c>
    </row>
    <row r="27" spans="1:15" ht="15" customHeight="1" x14ac:dyDescent="0.2">
      <c r="A27" s="16" t="s">
        <v>41</v>
      </c>
      <c r="B27" s="17" t="s">
        <v>42</v>
      </c>
      <c r="C27" s="27">
        <v>140</v>
      </c>
      <c r="D27" s="27">
        <v>160</v>
      </c>
      <c r="E27" s="27">
        <v>170</v>
      </c>
      <c r="F27" s="27">
        <v>170</v>
      </c>
      <c r="G27" s="27">
        <v>170</v>
      </c>
      <c r="H27" s="27">
        <v>180</v>
      </c>
      <c r="I27" s="27">
        <v>190</v>
      </c>
      <c r="J27" s="27">
        <v>190</v>
      </c>
      <c r="K27" s="27">
        <v>165</v>
      </c>
      <c r="L27" s="18">
        <f>AVERAGE(C27:K27)</f>
        <v>170.55555555555554</v>
      </c>
      <c r="M27" s="18">
        <f>MAX(C27:K27)</f>
        <v>190</v>
      </c>
      <c r="N27" s="18">
        <f>MIN(C27:K27)</f>
        <v>140</v>
      </c>
      <c r="O27" s="18">
        <f>MODE(C27:K27)</f>
        <v>170</v>
      </c>
    </row>
    <row r="28" spans="1:15" ht="15" customHeight="1" x14ac:dyDescent="0.2">
      <c r="A28" s="16" t="s">
        <v>43</v>
      </c>
      <c r="B28" s="17" t="s">
        <v>44</v>
      </c>
      <c r="C28" s="27">
        <v>90</v>
      </c>
      <c r="D28" s="27">
        <v>100</v>
      </c>
      <c r="E28" s="27">
        <v>110</v>
      </c>
      <c r="F28" s="27">
        <v>110</v>
      </c>
      <c r="G28" s="27">
        <v>120</v>
      </c>
      <c r="H28" s="27">
        <v>120</v>
      </c>
      <c r="I28" s="27">
        <v>110</v>
      </c>
      <c r="J28" s="27">
        <v>100</v>
      </c>
      <c r="K28" s="27">
        <v>100</v>
      </c>
      <c r="L28" s="18">
        <f>AVERAGE(C28:K28)</f>
        <v>106.66666666666667</v>
      </c>
      <c r="M28" s="18">
        <f>MAX(C28:K28)</f>
        <v>120</v>
      </c>
      <c r="N28" s="18">
        <f>MIN(C28:K28)</f>
        <v>90</v>
      </c>
      <c r="O28" s="18">
        <f>MODE(C28:K28)</f>
        <v>100</v>
      </c>
    </row>
    <row r="29" spans="1:15" ht="15" customHeight="1" x14ac:dyDescent="0.2">
      <c r="A29" s="19" t="s">
        <v>45</v>
      </c>
      <c r="B29" s="17" t="s">
        <v>46</v>
      </c>
      <c r="C29" s="27">
        <v>150</v>
      </c>
      <c r="D29" s="27">
        <v>150</v>
      </c>
      <c r="E29" s="27">
        <v>180</v>
      </c>
      <c r="F29" s="27">
        <v>160</v>
      </c>
      <c r="G29" s="27">
        <v>180</v>
      </c>
      <c r="H29" s="27">
        <v>180</v>
      </c>
      <c r="I29" s="27">
        <v>150</v>
      </c>
      <c r="J29" s="27">
        <v>170</v>
      </c>
      <c r="K29" s="27">
        <v>130</v>
      </c>
      <c r="L29" s="18">
        <f>AVERAGE(C29:K29)</f>
        <v>161.11111111111111</v>
      </c>
      <c r="M29" s="18">
        <f>MAX(C29:K29)</f>
        <v>180</v>
      </c>
      <c r="N29" s="18">
        <f>MIN(C29:K29)</f>
        <v>130</v>
      </c>
      <c r="O29" s="18">
        <f>MODE(C29:K29)</f>
        <v>150</v>
      </c>
    </row>
    <row r="30" spans="1:15" ht="15" customHeight="1" x14ac:dyDescent="0.2">
      <c r="A30" s="16" t="s">
        <v>47</v>
      </c>
      <c r="B30" s="17" t="s">
        <v>48</v>
      </c>
      <c r="C30" s="27">
        <v>120</v>
      </c>
      <c r="D30" s="27">
        <v>120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18">
        <f>AVERAGE(C30:K30)</f>
        <v>104.44444444444444</v>
      </c>
      <c r="M30" s="18">
        <f>MAX(C30:K30)</f>
        <v>120</v>
      </c>
      <c r="N30" s="18">
        <f>MIN(C30:K30)</f>
        <v>100</v>
      </c>
      <c r="O30" s="18">
        <f>MODE(C30:K30)</f>
        <v>100</v>
      </c>
    </row>
    <row r="31" spans="1:15" ht="15" customHeight="1" x14ac:dyDescent="0.2">
      <c r="A31" s="16" t="s">
        <v>49</v>
      </c>
      <c r="B31" s="17" t="s">
        <v>15</v>
      </c>
      <c r="C31" s="29">
        <v>60</v>
      </c>
      <c r="D31" s="27">
        <v>60</v>
      </c>
      <c r="E31" s="27">
        <v>60</v>
      </c>
      <c r="F31" s="27">
        <v>60</v>
      </c>
      <c r="G31" s="27">
        <v>50</v>
      </c>
      <c r="H31" s="27">
        <v>50</v>
      </c>
      <c r="I31" s="27">
        <v>50</v>
      </c>
      <c r="J31" s="27">
        <v>50</v>
      </c>
      <c r="K31" s="27">
        <v>40</v>
      </c>
      <c r="L31" s="18">
        <f>AVERAGE(C31:K31)</f>
        <v>53.333333333333336</v>
      </c>
      <c r="M31" s="18">
        <f>MAX(C31:K31)</f>
        <v>60</v>
      </c>
      <c r="N31" s="18">
        <f>MIN(C31:K31)</f>
        <v>40</v>
      </c>
      <c r="O31" s="18">
        <f>MODE(C31:K31)</f>
        <v>60</v>
      </c>
    </row>
    <row r="32" spans="1:15" ht="15" customHeight="1" x14ac:dyDescent="0.2">
      <c r="A32" s="16" t="s">
        <v>50</v>
      </c>
      <c r="B32" s="17" t="s">
        <v>51</v>
      </c>
      <c r="C32" s="27">
        <v>50</v>
      </c>
      <c r="D32" s="27">
        <v>70</v>
      </c>
      <c r="E32" s="27">
        <v>70</v>
      </c>
      <c r="F32" s="27">
        <v>70</v>
      </c>
      <c r="G32" s="27">
        <v>70</v>
      </c>
      <c r="H32" s="27">
        <v>70</v>
      </c>
      <c r="I32" s="27">
        <v>70</v>
      </c>
      <c r="J32" s="27">
        <v>70</v>
      </c>
      <c r="K32" s="27">
        <v>65</v>
      </c>
      <c r="L32" s="18">
        <f>AVERAGE(C32:K32)</f>
        <v>67.222222222222229</v>
      </c>
      <c r="M32" s="18">
        <f>MAX(C32:K32)</f>
        <v>70</v>
      </c>
      <c r="N32" s="18">
        <f>MIN(C32:K32)</f>
        <v>50</v>
      </c>
      <c r="O32" s="18">
        <f>MODE(C32:K32)</f>
        <v>70</v>
      </c>
    </row>
    <row r="33" spans="1:15" ht="15" customHeight="1" x14ac:dyDescent="0.2">
      <c r="A33" s="16" t="s">
        <v>52</v>
      </c>
      <c r="B33" s="17" t="s">
        <v>53</v>
      </c>
      <c r="C33" s="29">
        <v>80</v>
      </c>
      <c r="D33" s="27">
        <v>90</v>
      </c>
      <c r="E33" s="27">
        <v>90</v>
      </c>
      <c r="F33" s="27">
        <v>90</v>
      </c>
      <c r="G33" s="29">
        <v>100</v>
      </c>
      <c r="H33" s="29">
        <v>100</v>
      </c>
      <c r="I33" s="27">
        <v>90</v>
      </c>
      <c r="J33" s="27">
        <v>90</v>
      </c>
      <c r="K33" s="27">
        <v>65</v>
      </c>
      <c r="L33" s="18">
        <f>AVERAGE(C33:K33)</f>
        <v>88.333333333333329</v>
      </c>
      <c r="M33" s="18">
        <f>MAX(C33:K33)</f>
        <v>100</v>
      </c>
      <c r="N33" s="18">
        <f>MIN(C33:K33)</f>
        <v>65</v>
      </c>
      <c r="O33" s="18">
        <f>MODE(C33:K33)</f>
        <v>90</v>
      </c>
    </row>
    <row r="34" spans="1:15" ht="15" customHeight="1" x14ac:dyDescent="0.2">
      <c r="A34" s="20" t="s">
        <v>54</v>
      </c>
      <c r="B34" s="17" t="s">
        <v>51</v>
      </c>
      <c r="C34" s="27">
        <v>80</v>
      </c>
      <c r="D34" s="27">
        <v>90</v>
      </c>
      <c r="E34" s="27">
        <v>80</v>
      </c>
      <c r="F34" s="27">
        <v>80</v>
      </c>
      <c r="G34" s="27">
        <v>60</v>
      </c>
      <c r="H34" s="27">
        <v>60</v>
      </c>
      <c r="I34" s="27">
        <v>80</v>
      </c>
      <c r="J34" s="27">
        <v>80</v>
      </c>
      <c r="K34" s="27">
        <v>65</v>
      </c>
      <c r="L34" s="18">
        <f>AVERAGE(C34:K34)</f>
        <v>75</v>
      </c>
      <c r="M34" s="18">
        <f>MAX(C34:K34)</f>
        <v>90</v>
      </c>
      <c r="N34" s="18">
        <f>MIN(C34:K34)</f>
        <v>60</v>
      </c>
      <c r="O34" s="18">
        <f>MODE(C34:K34)</f>
        <v>80</v>
      </c>
    </row>
    <row r="35" spans="1:15" ht="15" customHeight="1" x14ac:dyDescent="0.2">
      <c r="A35" s="16" t="s">
        <v>55</v>
      </c>
      <c r="B35" s="17" t="s">
        <v>15</v>
      </c>
      <c r="C35" s="29">
        <v>40</v>
      </c>
      <c r="D35" s="27">
        <v>60</v>
      </c>
      <c r="E35" s="27">
        <v>75</v>
      </c>
      <c r="F35" s="27">
        <v>75</v>
      </c>
      <c r="G35" s="27">
        <v>50</v>
      </c>
      <c r="H35" s="27">
        <v>50</v>
      </c>
      <c r="I35" s="27">
        <v>70</v>
      </c>
      <c r="J35" s="27">
        <v>70</v>
      </c>
      <c r="K35" s="27">
        <v>30</v>
      </c>
      <c r="L35" s="18">
        <f>AVERAGE(C35:K35)</f>
        <v>57.777777777777779</v>
      </c>
      <c r="M35" s="18">
        <f>MAX(C35:K35)</f>
        <v>75</v>
      </c>
      <c r="N35" s="18">
        <f>MIN(C35:K35)</f>
        <v>30</v>
      </c>
      <c r="O35" s="18">
        <f>MODE(C35:K35)</f>
        <v>75</v>
      </c>
    </row>
    <row r="36" spans="1:15" ht="15" customHeight="1" x14ac:dyDescent="0.2">
      <c r="A36" s="20" t="s">
        <v>56</v>
      </c>
      <c r="B36" s="17" t="s">
        <v>57</v>
      </c>
      <c r="C36" s="29">
        <v>80</v>
      </c>
      <c r="D36" s="27">
        <v>90</v>
      </c>
      <c r="E36" s="27">
        <v>90</v>
      </c>
      <c r="F36" s="27">
        <v>90</v>
      </c>
      <c r="G36" s="27">
        <v>80</v>
      </c>
      <c r="H36" s="27">
        <v>80</v>
      </c>
      <c r="I36" s="27">
        <v>90</v>
      </c>
      <c r="J36" s="27">
        <v>90</v>
      </c>
      <c r="K36" s="27">
        <v>90</v>
      </c>
      <c r="L36" s="18">
        <f>AVERAGE(C36:K36)</f>
        <v>86.666666666666671</v>
      </c>
      <c r="M36" s="18">
        <f>MAX(C36:K36)</f>
        <v>90</v>
      </c>
      <c r="N36" s="18">
        <f>MIN(C36:K36)</f>
        <v>80</v>
      </c>
      <c r="O36" s="18">
        <f>MODE(C36:K36)</f>
        <v>90</v>
      </c>
    </row>
    <row r="37" spans="1:15" ht="15" customHeight="1" x14ac:dyDescent="0.2">
      <c r="A37" s="16" t="s">
        <v>58</v>
      </c>
      <c r="B37" s="17" t="s">
        <v>59</v>
      </c>
      <c r="C37" s="29">
        <v>70</v>
      </c>
      <c r="D37" s="27">
        <v>70</v>
      </c>
      <c r="E37" s="27">
        <v>70</v>
      </c>
      <c r="F37" s="27">
        <v>70</v>
      </c>
      <c r="G37" s="27">
        <v>70</v>
      </c>
      <c r="H37" s="27">
        <v>70</v>
      </c>
      <c r="I37" s="27">
        <v>70</v>
      </c>
      <c r="J37" s="27">
        <v>70</v>
      </c>
      <c r="K37" s="27">
        <v>70</v>
      </c>
      <c r="L37" s="18">
        <f>AVERAGE(C37:K37)</f>
        <v>70</v>
      </c>
      <c r="M37" s="18">
        <f>MAX(C37:K37)</f>
        <v>70</v>
      </c>
      <c r="N37" s="18">
        <f>MIN(C37:K37)</f>
        <v>70</v>
      </c>
      <c r="O37" s="18">
        <f>MODE(C37:K37)</f>
        <v>70</v>
      </c>
    </row>
    <row r="38" spans="1:15" ht="15" customHeight="1" x14ac:dyDescent="0.2">
      <c r="A38" s="16" t="s">
        <v>60</v>
      </c>
      <c r="B38" s="17" t="s">
        <v>61</v>
      </c>
      <c r="C38" s="27">
        <v>80</v>
      </c>
      <c r="D38" s="27">
        <v>80</v>
      </c>
      <c r="E38" s="27">
        <v>80</v>
      </c>
      <c r="F38" s="27">
        <v>80</v>
      </c>
      <c r="G38" s="27">
        <v>70</v>
      </c>
      <c r="H38" s="27">
        <v>70</v>
      </c>
      <c r="I38" s="27">
        <v>75</v>
      </c>
      <c r="J38" s="27">
        <v>75</v>
      </c>
      <c r="K38" s="27">
        <v>60</v>
      </c>
      <c r="L38" s="18">
        <f>AVERAGE(C38:K38)</f>
        <v>74.444444444444443</v>
      </c>
      <c r="M38" s="18">
        <f>MAX(C38:K38)</f>
        <v>80</v>
      </c>
      <c r="N38" s="18">
        <f>MIN(C38:K38)</f>
        <v>60</v>
      </c>
      <c r="O38" s="18">
        <f>MODE(C38:K38)</f>
        <v>80</v>
      </c>
    </row>
    <row r="39" spans="1:15" ht="15" customHeight="1" x14ac:dyDescent="0.2">
      <c r="A39" s="16" t="s">
        <v>62</v>
      </c>
      <c r="B39" s="17" t="s">
        <v>63</v>
      </c>
      <c r="C39" s="29">
        <v>80</v>
      </c>
      <c r="D39" s="27">
        <v>80</v>
      </c>
      <c r="E39" s="27">
        <v>80</v>
      </c>
      <c r="F39" s="27">
        <v>80</v>
      </c>
      <c r="G39" s="27">
        <v>75</v>
      </c>
      <c r="H39" s="27">
        <v>75</v>
      </c>
      <c r="I39" s="27">
        <v>75</v>
      </c>
      <c r="J39" s="27">
        <v>75</v>
      </c>
      <c r="K39" s="27">
        <v>78</v>
      </c>
      <c r="L39" s="18">
        <f>AVERAGE(C39:K39)</f>
        <v>77.555555555555557</v>
      </c>
      <c r="M39" s="18">
        <f>MAX(C39:K39)</f>
        <v>80</v>
      </c>
      <c r="N39" s="18">
        <f>MIN(C39:K39)</f>
        <v>75</v>
      </c>
      <c r="O39" s="18">
        <f>MODE(C39:K39)</f>
        <v>80</v>
      </c>
    </row>
    <row r="40" spans="1:15" ht="15" customHeight="1" x14ac:dyDescent="0.2">
      <c r="A40" s="16" t="s">
        <v>64</v>
      </c>
      <c r="B40" s="17" t="s">
        <v>13</v>
      </c>
      <c r="C40" s="29">
        <v>60</v>
      </c>
      <c r="D40" s="27">
        <v>60</v>
      </c>
      <c r="E40" s="27">
        <v>60</v>
      </c>
      <c r="F40" s="27">
        <v>60</v>
      </c>
      <c r="G40" s="27">
        <v>50</v>
      </c>
      <c r="H40" s="27">
        <v>50</v>
      </c>
      <c r="I40" s="27">
        <v>60</v>
      </c>
      <c r="J40" s="27">
        <v>60</v>
      </c>
      <c r="K40" s="27">
        <v>50</v>
      </c>
      <c r="L40" s="18">
        <f>AVERAGE(C40:K40)</f>
        <v>56.666666666666664</v>
      </c>
      <c r="M40" s="18">
        <f>MAX(C40:K40)</f>
        <v>60</v>
      </c>
      <c r="N40" s="18">
        <f>MIN(C40:K40)</f>
        <v>50</v>
      </c>
      <c r="O40" s="18">
        <f>MODE(C40:K40)</f>
        <v>60</v>
      </c>
    </row>
    <row r="41" spans="1:15" ht="15" customHeight="1" x14ac:dyDescent="0.2">
      <c r="A41" s="16" t="s">
        <v>65</v>
      </c>
      <c r="B41" s="17" t="s">
        <v>66</v>
      </c>
      <c r="C41" s="29">
        <v>220</v>
      </c>
      <c r="D41" s="27">
        <v>220</v>
      </c>
      <c r="E41" s="27">
        <v>230</v>
      </c>
      <c r="F41" s="27">
        <v>230</v>
      </c>
      <c r="G41" s="27">
        <v>220</v>
      </c>
      <c r="H41" s="27">
        <v>220</v>
      </c>
      <c r="I41" s="27">
        <v>230</v>
      </c>
      <c r="J41" s="27">
        <v>230</v>
      </c>
      <c r="K41" s="27">
        <v>220</v>
      </c>
      <c r="L41" s="18">
        <f>AVERAGE(C41:K41)</f>
        <v>224.44444444444446</v>
      </c>
      <c r="M41" s="18">
        <f>MAX(C41:K41)</f>
        <v>230</v>
      </c>
      <c r="N41" s="18">
        <f>MIN(C41:K41)</f>
        <v>220</v>
      </c>
      <c r="O41" s="18">
        <f>MODE(C41:K41)</f>
        <v>220</v>
      </c>
    </row>
    <row r="42" spans="1:15" ht="15" customHeight="1" x14ac:dyDescent="0.2">
      <c r="A42" s="20" t="s">
        <v>67</v>
      </c>
      <c r="B42" s="17" t="s">
        <v>68</v>
      </c>
      <c r="C42" s="27">
        <v>310</v>
      </c>
      <c r="D42" s="27">
        <v>310</v>
      </c>
      <c r="E42" s="27">
        <v>340</v>
      </c>
      <c r="F42" s="27">
        <v>340</v>
      </c>
      <c r="G42" s="27">
        <v>310</v>
      </c>
      <c r="H42" s="27">
        <v>310</v>
      </c>
      <c r="I42" s="27">
        <v>280</v>
      </c>
      <c r="J42" s="27">
        <v>280</v>
      </c>
      <c r="K42" s="27">
        <v>290</v>
      </c>
      <c r="L42" s="18">
        <f>AVERAGE(C42:K42)</f>
        <v>307.77777777777777</v>
      </c>
      <c r="M42" s="18">
        <f>MAX(C42:K42)</f>
        <v>340</v>
      </c>
      <c r="N42" s="18">
        <f>MIN(C42:K42)</f>
        <v>280</v>
      </c>
      <c r="O42" s="18">
        <f>MODE(C42:K42)</f>
        <v>310</v>
      </c>
    </row>
    <row r="43" spans="1:15" ht="15" customHeight="1" x14ac:dyDescent="0.2">
      <c r="A43" s="20" t="s">
        <v>69</v>
      </c>
      <c r="B43" s="17" t="s">
        <v>63</v>
      </c>
      <c r="C43" s="27">
        <v>350</v>
      </c>
      <c r="D43" s="27">
        <v>350</v>
      </c>
      <c r="E43" s="27">
        <v>350</v>
      </c>
      <c r="F43" s="27">
        <v>350</v>
      </c>
      <c r="G43" s="27">
        <v>330</v>
      </c>
      <c r="H43" s="27">
        <v>330</v>
      </c>
      <c r="I43" s="27">
        <v>290</v>
      </c>
      <c r="J43" s="27">
        <v>290</v>
      </c>
      <c r="K43" s="27">
        <v>300</v>
      </c>
      <c r="L43" s="18">
        <f>AVERAGE(C43:K43)</f>
        <v>326.66666666666669</v>
      </c>
      <c r="M43" s="18">
        <f>MAX(C43:K43)</f>
        <v>350</v>
      </c>
      <c r="N43" s="18">
        <f>MIN(C43:K43)</f>
        <v>290</v>
      </c>
      <c r="O43" s="18">
        <f>MODE(C43:K43)</f>
        <v>350</v>
      </c>
    </row>
    <row r="44" spans="1:15" ht="15" customHeight="1" x14ac:dyDescent="0.2">
      <c r="A44" s="16" t="s">
        <v>70</v>
      </c>
      <c r="B44" s="17" t="s">
        <v>13</v>
      </c>
      <c r="C44" s="27">
        <v>140</v>
      </c>
      <c r="D44" s="27">
        <v>140</v>
      </c>
      <c r="E44" s="27">
        <v>150</v>
      </c>
      <c r="F44" s="27">
        <v>150</v>
      </c>
      <c r="G44" s="27">
        <v>130</v>
      </c>
      <c r="H44" s="27">
        <v>130</v>
      </c>
      <c r="I44" s="27">
        <v>100</v>
      </c>
      <c r="J44" s="27">
        <v>100</v>
      </c>
      <c r="K44" s="27">
        <v>90</v>
      </c>
      <c r="L44" s="18">
        <f>AVERAGE(C44:K44)</f>
        <v>125.55555555555556</v>
      </c>
      <c r="M44" s="18">
        <f>MAX(C44:K44)</f>
        <v>150</v>
      </c>
      <c r="N44" s="18">
        <f>MIN(C44:K44)</f>
        <v>90</v>
      </c>
      <c r="O44" s="18">
        <f>MODE(C44:K44)</f>
        <v>140</v>
      </c>
    </row>
    <row r="45" spans="1:15" ht="15" customHeight="1" x14ac:dyDescent="0.2">
      <c r="A45" s="16" t="s">
        <v>71</v>
      </c>
      <c r="B45" s="17" t="s">
        <v>13</v>
      </c>
      <c r="C45" s="27">
        <v>140</v>
      </c>
      <c r="D45" s="27">
        <v>140</v>
      </c>
      <c r="E45" s="27">
        <v>150</v>
      </c>
      <c r="F45" s="27">
        <v>150</v>
      </c>
      <c r="G45" s="27">
        <v>130</v>
      </c>
      <c r="H45" s="27">
        <v>130</v>
      </c>
      <c r="I45" s="27">
        <v>100</v>
      </c>
      <c r="J45" s="27">
        <v>100</v>
      </c>
      <c r="K45" s="27">
        <v>90</v>
      </c>
      <c r="L45" s="18">
        <f>AVERAGE(C45:K45)</f>
        <v>125.55555555555556</v>
      </c>
      <c r="M45" s="18">
        <f>MAX(C45:K45)</f>
        <v>150</v>
      </c>
      <c r="N45" s="18">
        <f>MIN(C45:K45)</f>
        <v>90</v>
      </c>
      <c r="O45" s="18">
        <f>MODE(C45:K45)</f>
        <v>140</v>
      </c>
    </row>
    <row r="46" spans="1:15" ht="15" customHeight="1" x14ac:dyDescent="0.2">
      <c r="A46" s="20" t="s">
        <v>72</v>
      </c>
      <c r="B46" s="17" t="s">
        <v>13</v>
      </c>
      <c r="C46" s="27">
        <v>140</v>
      </c>
      <c r="D46" s="27">
        <v>140</v>
      </c>
      <c r="E46" s="27">
        <v>140</v>
      </c>
      <c r="F46" s="27">
        <v>140</v>
      </c>
      <c r="G46" s="27">
        <v>130</v>
      </c>
      <c r="H46" s="27">
        <v>130</v>
      </c>
      <c r="I46" s="27">
        <v>100</v>
      </c>
      <c r="J46" s="27">
        <v>100</v>
      </c>
      <c r="K46" s="27">
        <v>90</v>
      </c>
      <c r="L46" s="18">
        <f>AVERAGE(C46:K46)</f>
        <v>123.33333333333333</v>
      </c>
      <c r="M46" s="18">
        <f>MAX(C46:K46)</f>
        <v>140</v>
      </c>
      <c r="N46" s="18">
        <f>MIN(C46:K46)</f>
        <v>90</v>
      </c>
      <c r="O46" s="18">
        <f>MODE(C46:K46)</f>
        <v>140</v>
      </c>
    </row>
    <row r="47" spans="1:15" ht="15" customHeight="1" x14ac:dyDescent="0.2">
      <c r="A47" s="20" t="s">
        <v>73</v>
      </c>
      <c r="B47" s="17" t="s">
        <v>13</v>
      </c>
      <c r="C47" s="27">
        <v>140</v>
      </c>
      <c r="D47" s="27">
        <v>140</v>
      </c>
      <c r="E47" s="27">
        <v>140</v>
      </c>
      <c r="F47" s="27">
        <v>140</v>
      </c>
      <c r="G47" s="27">
        <v>130</v>
      </c>
      <c r="H47" s="27">
        <v>130</v>
      </c>
      <c r="I47" s="27">
        <v>100</v>
      </c>
      <c r="J47" s="27">
        <v>100</v>
      </c>
      <c r="K47" s="27">
        <v>90</v>
      </c>
      <c r="L47" s="18">
        <f>AVERAGE(C47:K47)</f>
        <v>123.33333333333333</v>
      </c>
      <c r="M47" s="18">
        <f>MAX(C47:K47)</f>
        <v>140</v>
      </c>
      <c r="N47" s="18">
        <f>MIN(C47:K47)</f>
        <v>90</v>
      </c>
      <c r="O47" s="18">
        <f>MODE(C47:K47)</f>
        <v>140</v>
      </c>
    </row>
    <row r="48" spans="1:15" ht="15" customHeight="1" x14ac:dyDescent="0.2">
      <c r="A48" s="20" t="s">
        <v>74</v>
      </c>
      <c r="B48" s="17" t="s">
        <v>42</v>
      </c>
      <c r="C48" s="27">
        <v>60</v>
      </c>
      <c r="D48" s="27">
        <v>70</v>
      </c>
      <c r="E48" s="27">
        <v>70</v>
      </c>
      <c r="F48" s="27">
        <v>70</v>
      </c>
      <c r="G48" s="27">
        <v>70</v>
      </c>
      <c r="H48" s="27">
        <v>70</v>
      </c>
      <c r="I48" s="27">
        <v>60</v>
      </c>
      <c r="J48" s="27">
        <v>60</v>
      </c>
      <c r="K48" s="27">
        <v>50</v>
      </c>
      <c r="L48" s="18">
        <f>AVERAGE(C48:K48)</f>
        <v>64.444444444444443</v>
      </c>
      <c r="M48" s="18">
        <f>MAX(C48:K48)</f>
        <v>70</v>
      </c>
      <c r="N48" s="18">
        <f>MIN(C48:K48)</f>
        <v>50</v>
      </c>
      <c r="O48" s="18">
        <f>MODE(C48:K48)</f>
        <v>70</v>
      </c>
    </row>
    <row r="49" spans="1:15" ht="15" customHeight="1" x14ac:dyDescent="0.2">
      <c r="A49" s="16" t="s">
        <v>75</v>
      </c>
      <c r="B49" s="17" t="s">
        <v>42</v>
      </c>
      <c r="C49" s="27">
        <v>40</v>
      </c>
      <c r="D49" s="27">
        <v>50</v>
      </c>
      <c r="E49" s="27">
        <v>70</v>
      </c>
      <c r="F49" s="27">
        <v>70</v>
      </c>
      <c r="G49" s="27">
        <v>50</v>
      </c>
      <c r="H49" s="27">
        <v>50</v>
      </c>
      <c r="I49" s="27">
        <v>50</v>
      </c>
      <c r="J49" s="27">
        <v>50</v>
      </c>
      <c r="K49" s="27">
        <v>30</v>
      </c>
      <c r="L49" s="18">
        <f>AVERAGE(C49:K49)</f>
        <v>51.111111111111114</v>
      </c>
      <c r="M49" s="18">
        <f>MAX(C49:K49)</f>
        <v>70</v>
      </c>
      <c r="N49" s="18">
        <f>MIN(C49:K49)</f>
        <v>30</v>
      </c>
      <c r="O49" s="18">
        <f>MODE(C49:K49)</f>
        <v>50</v>
      </c>
    </row>
    <row r="50" spans="1:15" ht="15" customHeight="1" x14ac:dyDescent="0.2">
      <c r="A50" s="16" t="s">
        <v>76</v>
      </c>
      <c r="B50" s="17" t="s">
        <v>77</v>
      </c>
      <c r="C50" s="27">
        <v>150</v>
      </c>
      <c r="D50" s="27">
        <v>150</v>
      </c>
      <c r="E50" s="27">
        <v>120</v>
      </c>
      <c r="F50" s="27">
        <v>120</v>
      </c>
      <c r="G50" s="27">
        <v>100</v>
      </c>
      <c r="H50" s="27">
        <v>100</v>
      </c>
      <c r="I50" s="27">
        <v>100</v>
      </c>
      <c r="J50" s="27">
        <v>100</v>
      </c>
      <c r="K50" s="27">
        <v>80</v>
      </c>
      <c r="L50" s="18">
        <f>AVERAGE(C50:K50)</f>
        <v>113.33333333333333</v>
      </c>
      <c r="M50" s="18">
        <f>MAX(C50:K50)</f>
        <v>150</v>
      </c>
      <c r="N50" s="18">
        <f>MIN(C50:K50)</f>
        <v>80</v>
      </c>
      <c r="O50" s="18">
        <f>MODE(C50:K50)</f>
        <v>100</v>
      </c>
    </row>
    <row r="51" spans="1:15" ht="15" customHeight="1" x14ac:dyDescent="0.2">
      <c r="A51" s="16" t="s">
        <v>78</v>
      </c>
      <c r="B51" s="17" t="s">
        <v>31</v>
      </c>
      <c r="C51" s="27">
        <v>50</v>
      </c>
      <c r="D51" s="27">
        <v>70</v>
      </c>
      <c r="E51" s="27">
        <v>70</v>
      </c>
      <c r="F51" s="27">
        <v>70</v>
      </c>
      <c r="G51" s="27">
        <v>60</v>
      </c>
      <c r="H51" s="27">
        <v>60</v>
      </c>
      <c r="I51" s="27">
        <v>50</v>
      </c>
      <c r="J51" s="27">
        <v>50</v>
      </c>
      <c r="K51" s="27">
        <v>55</v>
      </c>
      <c r="L51" s="21">
        <f>AVERAGE(C51:K51)</f>
        <v>59.444444444444443</v>
      </c>
      <c r="M51" s="21">
        <f>MAX(C51:K51)</f>
        <v>70</v>
      </c>
      <c r="N51" s="21">
        <f>MIN(C51:K51)</f>
        <v>50</v>
      </c>
      <c r="O51" s="18">
        <f>MODE(C51:K51)</f>
        <v>50</v>
      </c>
    </row>
    <row r="52" spans="1:15" ht="15" customHeight="1" x14ac:dyDescent="0.2">
      <c r="A52" s="16" t="s">
        <v>79</v>
      </c>
      <c r="B52" s="17" t="s">
        <v>18</v>
      </c>
      <c r="C52" s="28">
        <v>80</v>
      </c>
      <c r="D52" s="27">
        <v>130</v>
      </c>
      <c r="E52" s="27">
        <v>140</v>
      </c>
      <c r="F52" s="27">
        <v>140</v>
      </c>
      <c r="G52" s="27">
        <v>150</v>
      </c>
      <c r="H52" s="27">
        <v>150</v>
      </c>
      <c r="I52" s="27">
        <v>100</v>
      </c>
      <c r="J52" s="27">
        <v>150</v>
      </c>
      <c r="K52" s="28">
        <v>80</v>
      </c>
      <c r="L52" s="18">
        <f>AVERAGE(C52:K52)</f>
        <v>124.44444444444444</v>
      </c>
      <c r="M52" s="18">
        <f>MAX(C52:K52)</f>
        <v>150</v>
      </c>
      <c r="N52" s="18">
        <f>MIN(C52:K52)</f>
        <v>80</v>
      </c>
      <c r="O52" s="18">
        <f>MODE(C52:K52)</f>
        <v>150</v>
      </c>
    </row>
    <row r="53" spans="1:15" ht="15" customHeight="1" x14ac:dyDescent="0.2">
      <c r="A53" s="16" t="s">
        <v>80</v>
      </c>
      <c r="B53" s="17" t="s">
        <v>42</v>
      </c>
      <c r="C53" s="30">
        <v>140</v>
      </c>
      <c r="D53" s="27">
        <v>120</v>
      </c>
      <c r="E53" s="27">
        <v>100</v>
      </c>
      <c r="F53" s="27">
        <v>100</v>
      </c>
      <c r="G53" s="27">
        <v>100</v>
      </c>
      <c r="H53" s="27">
        <v>100</v>
      </c>
      <c r="I53" s="27">
        <v>90</v>
      </c>
      <c r="J53" s="27">
        <v>90</v>
      </c>
      <c r="K53" s="27">
        <v>80</v>
      </c>
      <c r="L53" s="21">
        <f>AVERAGE(B53:K53)</f>
        <v>102.22222222222223</v>
      </c>
      <c r="M53" s="21">
        <f>MAX(B53:K53)</f>
        <v>140</v>
      </c>
      <c r="N53" s="21">
        <f>MIN(B53:K53)</f>
        <v>80</v>
      </c>
      <c r="O53" s="21">
        <f>MODE(B53:K53)</f>
        <v>100</v>
      </c>
    </row>
    <row r="54" spans="1:15" ht="15.75" customHeight="1" x14ac:dyDescent="0.2">
      <c r="A54" s="22" t="s">
        <v>81</v>
      </c>
      <c r="B54" s="23" t="s">
        <v>3</v>
      </c>
      <c r="C54" s="7" t="s">
        <v>4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">
      <c r="A55" s="24" t="s">
        <v>82</v>
      </c>
      <c r="B55" s="25" t="s">
        <v>83</v>
      </c>
      <c r="C55" s="31">
        <v>225</v>
      </c>
      <c r="D55" s="31">
        <v>225</v>
      </c>
      <c r="E55" s="31">
        <v>225</v>
      </c>
      <c r="F55" s="31">
        <v>225</v>
      </c>
      <c r="G55" s="31">
        <v>225</v>
      </c>
      <c r="H55" s="31">
        <v>225</v>
      </c>
      <c r="I55" s="31">
        <v>225</v>
      </c>
      <c r="J55" s="31">
        <v>225</v>
      </c>
      <c r="K55" s="31">
        <v>225</v>
      </c>
      <c r="L55" s="18">
        <f>AVERAGE(C55:K55)</f>
        <v>225</v>
      </c>
      <c r="M55" s="18">
        <f>MAX(C55:K55)</f>
        <v>225</v>
      </c>
      <c r="N55" s="18">
        <f>MIN(C55:K55)</f>
        <v>225</v>
      </c>
      <c r="O55" s="18">
        <f>MODE(C55:K55)</f>
        <v>225</v>
      </c>
    </row>
    <row r="56" spans="1:15" ht="15.75" x14ac:dyDescent="0.2">
      <c r="A56" s="24" t="s">
        <v>84</v>
      </c>
      <c r="B56" s="25" t="s">
        <v>83</v>
      </c>
      <c r="C56" s="32">
        <v>300</v>
      </c>
      <c r="D56" s="31">
        <v>300</v>
      </c>
      <c r="E56" s="31">
        <v>300</v>
      </c>
      <c r="F56" s="31">
        <v>300</v>
      </c>
      <c r="G56" s="31">
        <v>300</v>
      </c>
      <c r="H56" s="31">
        <v>300</v>
      </c>
      <c r="I56" s="31">
        <v>300</v>
      </c>
      <c r="J56" s="31">
        <v>300</v>
      </c>
      <c r="K56" s="31">
        <v>300</v>
      </c>
      <c r="L56" s="18">
        <f>AVERAGE(C56:K56)</f>
        <v>300</v>
      </c>
      <c r="M56" s="18">
        <f>MAX(C56:K56)</f>
        <v>300</v>
      </c>
      <c r="N56" s="18">
        <f>MIN(C56:K56)</f>
        <v>300</v>
      </c>
      <c r="O56" s="18">
        <f>MODE(C56:K56)</f>
        <v>300</v>
      </c>
    </row>
    <row r="57" spans="1:15" ht="15.75" x14ac:dyDescent="0.2">
      <c r="A57" s="24" t="s">
        <v>85</v>
      </c>
      <c r="B57" s="25" t="s">
        <v>86</v>
      </c>
      <c r="C57" s="33">
        <v>7</v>
      </c>
      <c r="D57" s="31">
        <v>7</v>
      </c>
      <c r="E57" s="31">
        <v>6.5</v>
      </c>
      <c r="F57" s="31">
        <v>6.5</v>
      </c>
      <c r="G57" s="31">
        <v>6</v>
      </c>
      <c r="H57" s="31">
        <v>6</v>
      </c>
      <c r="I57" s="31">
        <v>7</v>
      </c>
      <c r="J57" s="31">
        <v>7</v>
      </c>
      <c r="K57" s="32">
        <v>6</v>
      </c>
      <c r="L57" s="18">
        <f>AVERAGE(C57:K57)</f>
        <v>6.5555555555555554</v>
      </c>
      <c r="M57" s="18">
        <f>MAX(C57:K57)</f>
        <v>7</v>
      </c>
      <c r="N57" s="18">
        <f>MIN(C57:K57)</f>
        <v>6</v>
      </c>
      <c r="O57" s="18">
        <f>MODE(C57:K57)</f>
        <v>7</v>
      </c>
    </row>
    <row r="58" spans="1:15" ht="15.75" x14ac:dyDescent="0.2">
      <c r="A58" s="24" t="s">
        <v>87</v>
      </c>
      <c r="B58" s="25" t="s">
        <v>88</v>
      </c>
      <c r="C58" s="32">
        <v>390</v>
      </c>
      <c r="D58" s="31">
        <v>390</v>
      </c>
      <c r="E58" s="31">
        <v>380</v>
      </c>
      <c r="F58" s="31">
        <v>380</v>
      </c>
      <c r="G58" s="31">
        <v>380</v>
      </c>
      <c r="H58" s="31">
        <v>380</v>
      </c>
      <c r="I58" s="31">
        <v>350</v>
      </c>
      <c r="J58" s="31">
        <v>350</v>
      </c>
      <c r="K58" s="32">
        <v>420</v>
      </c>
      <c r="L58" s="18">
        <f>AVERAGE(C58:K58)</f>
        <v>380</v>
      </c>
      <c r="M58" s="18">
        <f>MAX(C58:K58)</f>
        <v>420</v>
      </c>
      <c r="N58" s="18">
        <f>MIN(C58:K58)</f>
        <v>350</v>
      </c>
      <c r="O58" s="18">
        <f>MODE(C58:K58)</f>
        <v>380</v>
      </c>
    </row>
    <row r="59" spans="1:15" ht="15.75" x14ac:dyDescent="0.2">
      <c r="A59" s="26" t="s">
        <v>89</v>
      </c>
      <c r="B59" s="25" t="s">
        <v>90</v>
      </c>
      <c r="C59" s="32">
        <v>180</v>
      </c>
      <c r="D59" s="31">
        <v>180</v>
      </c>
      <c r="E59" s="31">
        <v>150</v>
      </c>
      <c r="F59" s="31">
        <v>150</v>
      </c>
      <c r="G59" s="31">
        <v>170</v>
      </c>
      <c r="H59" s="31">
        <v>170</v>
      </c>
      <c r="I59" s="31">
        <v>150</v>
      </c>
      <c r="J59" s="31">
        <v>157</v>
      </c>
      <c r="K59" s="31">
        <v>150</v>
      </c>
      <c r="L59" s="18">
        <f>AVERAGE(C59:K59)</f>
        <v>161.88888888888889</v>
      </c>
      <c r="M59" s="18">
        <f>MAX(C59:K59)</f>
        <v>180</v>
      </c>
      <c r="N59" s="18">
        <f>MIN(C59:K59)</f>
        <v>150</v>
      </c>
      <c r="O59" s="18">
        <f>MODE(C59:K59)</f>
        <v>150</v>
      </c>
    </row>
    <row r="60" spans="1:15" ht="15.75" x14ac:dyDescent="0.2">
      <c r="A60" s="24" t="s">
        <v>91</v>
      </c>
      <c r="B60" s="25" t="s">
        <v>90</v>
      </c>
      <c r="C60" s="32">
        <v>190</v>
      </c>
      <c r="D60" s="31">
        <v>190</v>
      </c>
      <c r="E60" s="31">
        <v>160</v>
      </c>
      <c r="F60" s="31">
        <v>170</v>
      </c>
      <c r="G60" s="31">
        <v>180</v>
      </c>
      <c r="H60" s="31">
        <v>180</v>
      </c>
      <c r="I60" s="31">
        <v>180</v>
      </c>
      <c r="J60" s="31">
        <v>180</v>
      </c>
      <c r="K60" s="31">
        <v>160</v>
      </c>
      <c r="L60" s="18">
        <f>AVERAGE(C60:K60)</f>
        <v>176.66666666666666</v>
      </c>
      <c r="M60" s="18">
        <f>MAX(C60:K60)</f>
        <v>190</v>
      </c>
      <c r="N60" s="18">
        <f>MIN(C60:K60)</f>
        <v>160</v>
      </c>
      <c r="O60" s="18">
        <f>MODE(C60:K60)</f>
        <v>180</v>
      </c>
    </row>
    <row r="61" spans="1:15" ht="15.75" x14ac:dyDescent="0.2">
      <c r="A61" s="24" t="s">
        <v>92</v>
      </c>
      <c r="B61" s="25" t="s">
        <v>44</v>
      </c>
      <c r="C61" s="34">
        <v>330</v>
      </c>
      <c r="D61" s="31">
        <v>330</v>
      </c>
      <c r="E61" s="31">
        <v>310</v>
      </c>
      <c r="F61" s="31">
        <v>310</v>
      </c>
      <c r="G61" s="31">
        <v>300</v>
      </c>
      <c r="H61" s="31">
        <v>300</v>
      </c>
      <c r="I61" s="31">
        <v>300</v>
      </c>
      <c r="J61" s="31">
        <v>300</v>
      </c>
      <c r="K61" s="31">
        <v>345</v>
      </c>
      <c r="L61" s="18">
        <f>AVERAGE(C61:K61)</f>
        <v>313.88888888888891</v>
      </c>
      <c r="M61" s="18">
        <f>MAX(C61:K61)</f>
        <v>345</v>
      </c>
      <c r="N61" s="18">
        <f>MIN(C61:K61)</f>
        <v>300</v>
      </c>
      <c r="O61" s="18">
        <f>MODE(C61:K61)</f>
        <v>300</v>
      </c>
    </row>
    <row r="62" spans="1:15" ht="15" customHeight="1" x14ac:dyDescent="0.2">
      <c r="A62" s="35" t="s">
        <v>93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</sheetData>
  <mergeCells count="8">
    <mergeCell ref="A62:O62"/>
    <mergeCell ref="A1:O1"/>
    <mergeCell ref="A2:O2"/>
    <mergeCell ref="A3:O3"/>
    <mergeCell ref="A4:A5"/>
    <mergeCell ref="B4:B5"/>
    <mergeCell ref="C4:O4"/>
    <mergeCell ref="C54:O54"/>
  </mergeCells>
  <printOptions horizontalCentered="1"/>
  <pageMargins left="0.51181102362204722" right="0.51181102362204722" top="0.78740157480314965" bottom="0.78740157480314965" header="0.51181102362204722" footer="0.51181102362204722"/>
  <pageSetup paperSize="9" scale="65" firstPageNumber="0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Planilha1</vt:lpstr>
      <vt:lpstr>Planilha1!_FiltrarBancodeDados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Iasmin Rodrigues</dc:creator>
  <dc:description/>
  <cp:lastModifiedBy>Wellington Ferreira</cp:lastModifiedBy>
  <cp:revision>1</cp:revision>
  <cp:lastPrinted>2023-11-07T13:57:43Z</cp:lastPrinted>
  <dcterms:created xsi:type="dcterms:W3CDTF">2023-07-03T13:08:44Z</dcterms:created>
  <dcterms:modified xsi:type="dcterms:W3CDTF">2023-11-07T13:57:52Z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